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esktop\Documents\Совет депутатов 1\РЕШЕНИЯ\2019 год\41 заседание от 26.12.2019 года\Прил. к реш № 186\"/>
    </mc:Choice>
  </mc:AlternateContent>
  <bookViews>
    <workbookView xWindow="0" yWindow="90" windowWidth="20730" windowHeight="10035"/>
  </bookViews>
  <sheets>
    <sheet name="приложение4" sheetId="6" r:id="rId1"/>
  </sheets>
  <calcPr calcId="152511"/>
</workbook>
</file>

<file path=xl/calcChain.xml><?xml version="1.0" encoding="utf-8"?>
<calcChain xmlns="http://schemas.openxmlformats.org/spreadsheetml/2006/main">
  <c r="O102" i="6" l="1"/>
  <c r="O101" i="6"/>
  <c r="N100" i="6"/>
  <c r="O100" i="6" s="1"/>
  <c r="N101" i="6"/>
  <c r="N107" i="6"/>
  <c r="N106" i="6" s="1"/>
  <c r="N105" i="6" s="1"/>
  <c r="N104" i="6" s="1"/>
  <c r="N103" i="6" s="1"/>
  <c r="N90" i="6"/>
  <c r="N89" i="6" s="1"/>
  <c r="N88" i="6" s="1"/>
  <c r="N86" i="6"/>
  <c r="N85" i="6" s="1"/>
  <c r="N84" i="6" s="1"/>
  <c r="N83" i="6" s="1"/>
  <c r="N94" i="6"/>
  <c r="N93" i="6" s="1"/>
  <c r="N92" i="6" s="1"/>
  <c r="O80" i="6"/>
  <c r="N79" i="6"/>
  <c r="O79" i="6" s="1"/>
  <c r="O74" i="6"/>
  <c r="O70" i="6"/>
  <c r="N73" i="6"/>
  <c r="O73" i="6" s="1"/>
  <c r="N69" i="6"/>
  <c r="N68" i="6" s="1"/>
  <c r="N67" i="6" s="1"/>
  <c r="N66" i="6" s="1"/>
  <c r="N65" i="6" s="1"/>
  <c r="O65" i="6" s="1"/>
  <c r="O56" i="6"/>
  <c r="N55" i="6"/>
  <c r="N54" i="6" s="1"/>
  <c r="N61" i="6"/>
  <c r="N60" i="6" s="1"/>
  <c r="N59" i="6" s="1"/>
  <c r="N46" i="6"/>
  <c r="N48" i="6"/>
  <c r="N26" i="6"/>
  <c r="N28" i="6"/>
  <c r="N33" i="6"/>
  <c r="N32" i="6" s="1"/>
  <c r="N39" i="6"/>
  <c r="N38" i="6" s="1"/>
  <c r="N37" i="6" s="1"/>
  <c r="N30" i="6"/>
  <c r="N22" i="6"/>
  <c r="N21" i="6" s="1"/>
  <c r="O17" i="6"/>
  <c r="O23" i="6"/>
  <c r="O27" i="6"/>
  <c r="O29" i="6"/>
  <c r="O31" i="6"/>
  <c r="O34" i="6"/>
  <c r="O40" i="6"/>
  <c r="O47" i="6"/>
  <c r="O49" i="6"/>
  <c r="O62" i="6"/>
  <c r="O87" i="6"/>
  <c r="O91" i="6"/>
  <c r="O95" i="6"/>
  <c r="O108" i="6"/>
  <c r="N16" i="6"/>
  <c r="M107" i="6"/>
  <c r="O107" i="6" s="1"/>
  <c r="M94" i="6"/>
  <c r="M93" i="6" s="1"/>
  <c r="M92" i="6" s="1"/>
  <c r="M90" i="6"/>
  <c r="M89" i="6" s="1"/>
  <c r="M86" i="6"/>
  <c r="M85" i="6" s="1"/>
  <c r="M84" i="6" s="1"/>
  <c r="M61" i="6"/>
  <c r="M60" i="6" s="1"/>
  <c r="M59" i="6" s="1"/>
  <c r="M58" i="6" s="1"/>
  <c r="M57" i="6" s="1"/>
  <c r="M50" i="6" s="1"/>
  <c r="M48" i="6"/>
  <c r="M46" i="6"/>
  <c r="M45" i="6" s="1"/>
  <c r="M44" i="6" s="1"/>
  <c r="M43" i="6" s="1"/>
  <c r="M42" i="6" s="1"/>
  <c r="M41" i="6" s="1"/>
  <c r="M39" i="6"/>
  <c r="M38" i="6" s="1"/>
  <c r="M37" i="6" s="1"/>
  <c r="M36" i="6" s="1"/>
  <c r="M35" i="6" s="1"/>
  <c r="M33" i="6"/>
  <c r="M32" i="6" s="1"/>
  <c r="M30" i="6"/>
  <c r="M28" i="6"/>
  <c r="M26" i="6"/>
  <c r="O26" i="6" s="1"/>
  <c r="M22" i="6"/>
  <c r="M16" i="6"/>
  <c r="M15" i="6" s="1"/>
  <c r="M14" i="6" s="1"/>
  <c r="M13" i="6" s="1"/>
  <c r="M12" i="6" s="1"/>
  <c r="N99" i="6" l="1"/>
  <c r="N82" i="6"/>
  <c r="N81" i="6" s="1"/>
  <c r="O84" i="6"/>
  <c r="N72" i="6"/>
  <c r="N71" i="6" s="1"/>
  <c r="O71" i="6" s="1"/>
  <c r="N78" i="6"/>
  <c r="O92" i="6"/>
  <c r="O66" i="6"/>
  <c r="O68" i="6"/>
  <c r="O72" i="6"/>
  <c r="O46" i="6"/>
  <c r="O67" i="6"/>
  <c r="O69" i="6"/>
  <c r="O54" i="6"/>
  <c r="N53" i="6"/>
  <c r="M106" i="6"/>
  <c r="M105" i="6" s="1"/>
  <c r="M104" i="6" s="1"/>
  <c r="M103" i="6" s="1"/>
  <c r="O103" i="6" s="1"/>
  <c r="O16" i="6"/>
  <c r="O94" i="6"/>
  <c r="O30" i="6"/>
  <c r="O28" i="6"/>
  <c r="O48" i="6"/>
  <c r="O55" i="6"/>
  <c r="O33" i="6"/>
  <c r="O32" i="6"/>
  <c r="N20" i="6"/>
  <c r="O21" i="6"/>
  <c r="N58" i="6"/>
  <c r="N57" i="6" s="1"/>
  <c r="O59" i="6"/>
  <c r="M88" i="6"/>
  <c r="O88" i="6" s="1"/>
  <c r="O89" i="6"/>
  <c r="O37" i="6"/>
  <c r="N36" i="6"/>
  <c r="N25" i="6"/>
  <c r="N45" i="6"/>
  <c r="O90" i="6"/>
  <c r="O86" i="6"/>
  <c r="N15" i="6"/>
  <c r="O106" i="6"/>
  <c r="O93" i="6"/>
  <c r="O85" i="6"/>
  <c r="O61" i="6"/>
  <c r="O38" i="6"/>
  <c r="O22" i="6"/>
  <c r="O39" i="6"/>
  <c r="O60" i="6"/>
  <c r="M25" i="6"/>
  <c r="M24" i="6" s="1"/>
  <c r="M18" i="6" s="1"/>
  <c r="M11" i="6" s="1"/>
  <c r="O104" i="6" l="1"/>
  <c r="N64" i="6"/>
  <c r="O64" i="6" s="1"/>
  <c r="N98" i="6"/>
  <c r="O99" i="6"/>
  <c r="O78" i="6"/>
  <c r="N77" i="6"/>
  <c r="O105" i="6"/>
  <c r="N52" i="6"/>
  <c r="O53" i="6"/>
  <c r="N44" i="6"/>
  <c r="O45" i="6"/>
  <c r="O57" i="6"/>
  <c r="N19" i="6"/>
  <c r="O20" i="6"/>
  <c r="N14" i="6"/>
  <c r="O15" i="6"/>
  <c r="N24" i="6"/>
  <c r="O24" i="6" s="1"/>
  <c r="O25" i="6"/>
  <c r="N35" i="6"/>
  <c r="O35" i="6" s="1"/>
  <c r="O36" i="6"/>
  <c r="O58" i="6"/>
  <c r="M83" i="6"/>
  <c r="O98" i="6" l="1"/>
  <c r="N97" i="6"/>
  <c r="O77" i="6"/>
  <c r="N76" i="6"/>
  <c r="O52" i="6"/>
  <c r="N51" i="6"/>
  <c r="O83" i="6"/>
  <c r="M82" i="6"/>
  <c r="O14" i="6"/>
  <c r="N13" i="6"/>
  <c r="N18" i="6"/>
  <c r="O18" i="6" s="1"/>
  <c r="O19" i="6"/>
  <c r="O44" i="6"/>
  <c r="N43" i="6"/>
  <c r="O97" i="6" l="1"/>
  <c r="N96" i="6"/>
  <c r="O96" i="6" s="1"/>
  <c r="O76" i="6"/>
  <c r="N75" i="6"/>
  <c r="N50" i="6"/>
  <c r="O50" i="6" s="1"/>
  <c r="O51" i="6"/>
  <c r="N42" i="6"/>
  <c r="O43" i="6"/>
  <c r="N12" i="6"/>
  <c r="O13" i="6"/>
  <c r="M81" i="6"/>
  <c r="O81" i="6" s="1"/>
  <c r="O82" i="6"/>
  <c r="O75" i="6" l="1"/>
  <c r="N63" i="6"/>
  <c r="M109" i="6"/>
  <c r="O12" i="6"/>
  <c r="N11" i="6"/>
  <c r="O11" i="6" s="1"/>
  <c r="O42" i="6"/>
  <c r="N41" i="6"/>
  <c r="O41" i="6" s="1"/>
  <c r="O63" i="6" l="1"/>
  <c r="N109" i="6"/>
  <c r="O109" i="6" s="1"/>
</calcChain>
</file>

<file path=xl/sharedStrings.xml><?xml version="1.0" encoding="utf-8"?>
<sst xmlns="http://schemas.openxmlformats.org/spreadsheetml/2006/main" count="1050" uniqueCount="135">
  <si>
    <t>Наименование</t>
  </si>
  <si>
    <t>Код главы</t>
  </si>
  <si>
    <t>Раздел</t>
  </si>
  <si>
    <t>Под-раздел</t>
  </si>
  <si>
    <t xml:space="preserve"> КЦСР</t>
  </si>
  <si>
    <t>Вид расходов</t>
  </si>
  <si>
    <t>программа</t>
  </si>
  <si>
    <t>подпрограмма</t>
  </si>
  <si>
    <t>основное мероприятие</t>
  </si>
  <si>
    <t>направление расходов</t>
  </si>
  <si>
    <t>Общегосударственные вопросы</t>
  </si>
  <si>
    <t>758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</si>
  <si>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</si>
  <si>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</si>
  <si>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</si>
  <si>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</si>
  <si>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</si>
  <si>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</si>
  <si>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</t>
  </si>
  <si>
    <t>0</t>
  </si>
  <si>
    <t>0000</t>
  </si>
  <si>
    <t>Глава муниципального образования</t>
  </si>
  <si>
    <t>1</t>
  </si>
  <si>
    <t>Расходы на содержание  органов местного самоуправления и обеспечение их функций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</si>
  <si>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</si>
  <si>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</si>
  <si>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</si>
  <si>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</si>
  <si>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</si>
  <si>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</si>
  <si>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</si>
  <si>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</si>
  <si>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</si>
  <si>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</si>
  <si>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Закупка товаров, работ и услуг для государственных (муниципальных) нужд</t>
  </si>
  <si>
    <t>200</t>
  </si>
  <si>
    <t>Иные закупки товаров,работ,услуг для государственных (муниципальных) нужд</t>
  </si>
  <si>
    <t>240</t>
  </si>
  <si>
    <t>Обеспечение деятельности органов местного самоуправления</t>
  </si>
  <si>
    <t>75</t>
  </si>
  <si>
    <t>Прочие расходы государственных (муниципальных) нужд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</si>
  <si>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</si>
  <si>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</si>
  <si>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</si>
  <si>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</si>
  <si>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</t>
  </si>
  <si>
    <t>Передача полномочий по внешнему финансовому контролю</t>
  </si>
  <si>
    <t>3</t>
  </si>
  <si>
    <t>Осуществление полномочий по внешнему финансовому контролю</t>
  </si>
  <si>
    <t>9863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</si>
  <si>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</si>
  <si>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</si>
  <si>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</si>
  <si>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</si>
  <si>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</si>
  <si>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</t>
  </si>
  <si>
    <t>Жилищно-коммунальное хозяйство</t>
  </si>
  <si>
    <t>05</t>
  </si>
  <si>
    <t>Жилищное хозяйство</t>
  </si>
  <si>
    <t>Непрограммные расходы в области жилищно-коммунального хозяйства</t>
  </si>
  <si>
    <t>82</t>
  </si>
  <si>
    <t>Мероприятия в области жилищного хозяйства</t>
  </si>
  <si>
    <t>9353</t>
  </si>
  <si>
    <t>Физическая культура и спорт</t>
  </si>
  <si>
    <t>11</t>
  </si>
  <si>
    <t>Физическая культура</t>
  </si>
  <si>
    <t>Расходы в области физической культуры и спорта</t>
  </si>
  <si>
    <t>83</t>
  </si>
  <si>
    <t>Мероприятия в области физической культуры и спорта</t>
  </si>
  <si>
    <t>ИТОГО</t>
  </si>
  <si>
    <t>Осуществление полномочий  по исполнению бюджетов поселений</t>
  </si>
  <si>
    <t>9800</t>
  </si>
  <si>
    <t>Иные межбюджетные трансферты</t>
  </si>
  <si>
    <t>540</t>
  </si>
  <si>
    <t>16</t>
  </si>
  <si>
    <t>Мероприятия по  сбору и вывозу  бытовых отходов и мусора</t>
  </si>
  <si>
    <t xml:space="preserve"> Мероприятия  в области благоустройства территорий</t>
  </si>
  <si>
    <t>8353</t>
  </si>
  <si>
    <t xml:space="preserve"> Мероприятия  по организации и содержанию мест захоронения на территории сельских поселений</t>
  </si>
  <si>
    <t>Мероприятия  в области благоустройства территорий</t>
  </si>
  <si>
    <t>752</t>
  </si>
  <si>
    <t>Расходы на выплату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</si>
  <si>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</si>
  <si>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</si>
  <si>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Уплата налогов,сборов и иных платежей</t>
  </si>
  <si>
    <t>850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</si>
  <si>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</si>
  <si>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</si>
  <si>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</si>
  <si>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Непрограмные расходы в области   национальной безопасности и правоохранительной деятельности</t>
  </si>
  <si>
    <t xml:space="preserve"> Обеспечение первичных мер пожарной безопасности в границах населенных пунктов поселения</t>
  </si>
  <si>
    <t xml:space="preserve"> Мероприятия  по обеспечению первичных мер пожарной безопасности в границах населенных пунктов поселения, осуществляемые органами местного самоуправления</t>
  </si>
  <si>
    <t>80</t>
  </si>
  <si>
    <t>2</t>
  </si>
  <si>
    <t>9153</t>
  </si>
  <si>
    <t xml:space="preserve">  Ведомственная  структура расходов   бюджета МО "Верхнешоношское" на 2019 год </t>
  </si>
  <si>
    <t>АДМИНИСТРАЦИЯ МУНИЦИПАЛЬНОГО ОБРАЗОВАНИЯ "ВЕРХНЕШОНОШСКОЕ"</t>
  </si>
  <si>
    <t>Утверждено на 2019 год тыс. руб.</t>
  </si>
  <si>
    <t>Уточнено на 26.12.2019г.</t>
  </si>
  <si>
    <t>Изменения +/-</t>
  </si>
  <si>
    <t>Приложение №4</t>
  </si>
  <si>
    <t>"О внесении изменений и дополнений в решение</t>
  </si>
  <si>
    <t>"О бюджете муниципального образования "Верхнешоношское"</t>
  </si>
  <si>
    <t>на 2019 год от "27" декабря 2018 г. №140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</si>
  <si>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</si>
  <si>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</si>
  <si>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"Вельский муниципальный район "Защита населения и территории Вельского района от чрезвычайных ситуацийЮ обеспечение пожарной безопасности на 2019-2021 годы"</t>
  </si>
  <si>
    <t>Строительство и ремонт источников наружного противопожарного водоснабжения в поселениях</t>
  </si>
  <si>
    <t>Мероприятия в сфере обеспечения пожарной безопасности, осуществляемые органами местного самоуправления</t>
  </si>
  <si>
    <t>8153</t>
  </si>
  <si>
    <t>Национальная экономика</t>
  </si>
  <si>
    <t>Дорожное хозяйство (дорожные фонды)</t>
  </si>
  <si>
    <t>Подпрограмма "Развитие и совершенствование сети автомобильных дорог общего пользования местного значения в Вельском районе"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</si>
  <si>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</si>
  <si>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</si>
  <si>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>8302</t>
  </si>
  <si>
    <t>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</si>
  <si>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12</t>
  </si>
  <si>
    <t>Другие вопросы в области национальной экономики</t>
  </si>
  <si>
    <t>Муниципальная программа МО "Вельский муниципальный район" "Развитие торговли и обеспечение прав потребителей в Вельском районе" на 2019-2021 годы"</t>
  </si>
  <si>
    <t>Подпрограмма "Развитие торговли в Вельском районе"</t>
  </si>
  <si>
    <t>Создание условий по обеспечению товарами первой необходимости жителей, проживающих в труднодоступных и малонаселенных пуктах</t>
  </si>
  <si>
    <t>8241</t>
  </si>
  <si>
    <t>Муниципальная программа МО "Вельский муниципальный район"  "  Жилищно-коммунальное  хозяйство и благоустройство"</t>
  </si>
  <si>
    <t>08</t>
  </si>
  <si>
    <t>Культура, кинематография</t>
  </si>
  <si>
    <t>Культура</t>
  </si>
  <si>
    <t>Муниципальная программа МО "Вельский муниципальный район" "Развитие территориального общественного самоуправления Вельского района " на 2019 - 2021 годы"</t>
  </si>
  <si>
    <t>Организация и проведение ежегодного конкурса проектов ТОС "Общественная инициатива"</t>
  </si>
  <si>
    <t>Развитие территориального общественного самоуправления в Архангельской области</t>
  </si>
  <si>
    <t>S842</t>
  </si>
  <si>
    <t>Муниципальная программа МО "Вельский муниципальный район "Поддержка в области дорожной деятельности и пассажирских автоперевозок на 2019-2021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</si>
  <si>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на 2014-2024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</si>
  <si>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2024 годы)"</t>
  </si>
  <si>
    <t>к решению Совета депутатов № 186 от "26"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</si>
</sst>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/>
    <xf numFmtId="0" fontId="22" fillId="24" borderId="10" xfId="1" applyFont="1" applyFill="1" applyBorder="1" applyAlignment="1">
      <alignment horizontal="center" vertical="center" wrapText="1"/>
    </xf>
    <xf numFmtId="49" fontId="21" fillId="24" borderId="0" xfId="1" applyNumberFormat="1" applyFont="1" applyFill="1" applyBorder="1" applyAlignment="1">
      <alignment horizontal="center"/>
    </xf>
    <xf numFmtId="164" fontId="22" fillId="24" borderId="10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Border="1"/>
    <xf numFmtId="0" fontId="22" fillId="24" borderId="10" xfId="1" applyFont="1" applyFill="1" applyBorder="1" applyAlignment="1">
      <alignment horizontal="center"/>
    </xf>
    <xf numFmtId="0" fontId="24" fillId="24" borderId="10" xfId="1" applyFont="1" applyFill="1" applyBorder="1" applyAlignment="1">
      <alignment horizontal="left" vertical="center" wrapText="1"/>
    </xf>
    <xf numFmtId="49" fontId="22" fillId="24" borderId="10" xfId="1" applyNumberFormat="1" applyFont="1" applyFill="1" applyBorder="1" applyAlignment="1">
      <alignment horizontal="center"/>
    </xf>
    <xf numFmtId="49" fontId="22" fillId="24" borderId="10" xfId="1" applyNumberFormat="1" applyFont="1" applyFill="1" applyBorder="1" applyAlignment="1">
      <alignment wrapText="1"/>
    </xf>
    <xf numFmtId="0" fontId="22" fillId="24" borderId="11" xfId="1" applyFont="1" applyFill="1" applyBorder="1" applyAlignment="1">
      <alignment horizontal="left" vertical="center" wrapText="1"/>
    </xf>
    <xf numFmtId="0" fontId="22" fillId="24" borderId="12" xfId="1" applyFont="1" applyFill="1" applyBorder="1" applyAlignment="1">
      <alignment horizontal="left" vertical="center" wrapText="1"/>
    </xf>
    <xf numFmtId="0" fontId="22" fillId="24" borderId="10" xfId="37" applyNumberFormat="1" applyFont="1" applyFill="1" applyBorder="1" applyAlignment="1">
      <alignment horizontal="left" vertical="center" wrapText="1"/>
    </xf>
    <xf numFmtId="0" fontId="22" fillId="24" borderId="10" xfId="37" applyFont="1" applyFill="1" applyBorder="1" applyAlignment="1">
      <alignment horizontal="left" vertical="center" wrapText="1"/>
    </xf>
    <xf numFmtId="0" fontId="22" fillId="24" borderId="10" xfId="1" applyFont="1" applyFill="1" applyBorder="1" applyAlignment="1">
      <alignment horizontal="left" vertical="center" wrapText="1"/>
    </xf>
    <xf numFmtId="0" fontId="23" fillId="24" borderId="10" xfId="1" applyFont="1" applyFill="1" applyBorder="1" applyAlignment="1">
      <alignment wrapText="1"/>
    </xf>
    <xf numFmtId="0" fontId="22" fillId="24" borderId="10" xfId="1" applyFont="1" applyFill="1" applyBorder="1" applyAlignment="1">
      <alignment wrapText="1"/>
    </xf>
    <xf numFmtId="49" fontId="22" fillId="24" borderId="10" xfId="1" applyNumberFormat="1" applyFont="1" applyFill="1" applyBorder="1" applyAlignment="1">
      <alignment horizontal="center" wrapText="1"/>
    </xf>
    <xf numFmtId="0" fontId="23" fillId="24" borderId="10" xfId="1" applyFont="1" applyFill="1" applyBorder="1"/>
    <xf numFmtId="0" fontId="22" fillId="24" borderId="0" xfId="1" applyFont="1" applyFill="1"/>
    <xf numFmtId="0" fontId="22" fillId="0" borderId="0" xfId="1" applyFont="1"/>
    <xf numFmtId="0" fontId="25" fillId="0" borderId="0" xfId="1" applyFont="1"/>
    <xf numFmtId="0" fontId="26" fillId="0" borderId="0" xfId="1" applyFont="1" applyAlignment="1">
      <alignment horizontal="right"/>
    </xf>
    <xf numFmtId="0" fontId="27" fillId="0" borderId="0" xfId="1" applyFont="1" applyAlignment="1">
      <alignment horizontal="right"/>
    </xf>
    <xf numFmtId="0" fontId="22" fillId="24" borderId="0" xfId="1" applyFont="1" applyFill="1" applyBorder="1"/>
    <xf numFmtId="49" fontId="23" fillId="25" borderId="10" xfId="1" applyNumberFormat="1" applyFont="1" applyFill="1" applyBorder="1" applyAlignment="1">
      <alignment wrapText="1"/>
    </xf>
    <xf numFmtId="49" fontId="23" fillId="25" borderId="10" xfId="1" applyNumberFormat="1" applyFont="1" applyFill="1" applyBorder="1" applyAlignment="1">
      <alignment horizontal="center" wrapText="1"/>
    </xf>
    <xf numFmtId="49" fontId="23" fillId="25" borderId="10" xfId="1" applyNumberFormat="1" applyFont="1" applyFill="1" applyBorder="1" applyAlignment="1">
      <alignment horizontal="center"/>
    </xf>
    <xf numFmtId="49" fontId="23" fillId="26" borderId="10" xfId="1" applyNumberFormat="1" applyFont="1" applyFill="1" applyBorder="1" applyAlignment="1">
      <alignment wrapText="1"/>
    </xf>
    <xf numFmtId="49" fontId="23" fillId="26" borderId="10" xfId="1" applyNumberFormat="1" applyFont="1" applyFill="1" applyBorder="1" applyAlignment="1">
      <alignment horizontal="center" wrapText="1"/>
    </xf>
    <xf numFmtId="49" fontId="23" fillId="26" borderId="10" xfId="1" applyNumberFormat="1" applyFont="1" applyFill="1" applyBorder="1" applyAlignment="1">
      <alignment horizontal="center"/>
    </xf>
    <xf numFmtId="49" fontId="22" fillId="0" borderId="10" xfId="1" applyNumberFormat="1" applyFont="1" applyFill="1" applyBorder="1" applyAlignment="1">
      <alignment wrapText="1"/>
    </xf>
    <xf numFmtId="49" fontId="22" fillId="0" borderId="10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23" fillId="25" borderId="12" xfId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24" borderId="10" xfId="1" applyFont="1" applyFill="1" applyBorder="1" applyAlignment="1">
      <alignment horizontal="left" wrapText="1"/>
    </xf>
    <xf numFmtId="0" fontId="23" fillId="24" borderId="10" xfId="1" applyFont="1" applyFill="1" applyBorder="1" applyAlignment="1">
      <alignment horizontal="center" wrapText="1"/>
    </xf>
    <xf numFmtId="0" fontId="0" fillId="0" borderId="10" xfId="0" applyBorder="1"/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2" fontId="23" fillId="25" borderId="10" xfId="1" applyNumberFormat="1" applyFont="1" applyFill="1" applyBorder="1"/>
    <xf numFmtId="2" fontId="23" fillId="26" borderId="10" xfId="1" applyNumberFormat="1" applyFont="1" applyFill="1" applyBorder="1"/>
    <xf numFmtId="2" fontId="22" fillId="0" borderId="10" xfId="1" applyNumberFormat="1" applyFont="1" applyBorder="1"/>
    <xf numFmtId="2" fontId="22" fillId="0" borderId="10" xfId="1" applyNumberFormat="1" applyFont="1" applyFill="1" applyBorder="1"/>
    <xf numFmtId="2" fontId="23" fillId="0" borderId="10" xfId="1" applyNumberFormat="1" applyFont="1" applyBorder="1"/>
    <xf numFmtId="2" fontId="29" fillId="0" borderId="10" xfId="0" applyNumberFormat="1" applyFont="1" applyBorder="1"/>
    <xf numFmtId="2" fontId="31" fillId="26" borderId="10" xfId="0" applyNumberFormat="1" applyFont="1" applyFill="1" applyBorder="1"/>
    <xf numFmtId="2" fontId="31" fillId="25" borderId="10" xfId="0" applyNumberFormat="1" applyFont="1" applyFill="1" applyBorder="1"/>
    <xf numFmtId="49" fontId="23" fillId="27" borderId="10" xfId="1" applyNumberFormat="1" applyFont="1" applyFill="1" applyBorder="1" applyAlignment="1">
      <alignment horizontal="center" wrapText="1"/>
    </xf>
    <xf numFmtId="0" fontId="23" fillId="26" borderId="12" xfId="1" applyFont="1" applyFill="1" applyBorder="1" applyAlignment="1">
      <alignment horizontal="left" vertical="center" wrapText="1"/>
    </xf>
    <xf numFmtId="0" fontId="22" fillId="27" borderId="12" xfId="1" applyFont="1" applyFill="1" applyBorder="1" applyAlignment="1">
      <alignment horizontal="left" vertical="center" wrapText="1"/>
    </xf>
    <xf numFmtId="49" fontId="22" fillId="27" borderId="10" xfId="1" applyNumberFormat="1" applyFont="1" applyFill="1" applyBorder="1" applyAlignment="1">
      <alignment horizontal="center" wrapText="1"/>
    </xf>
    <xf numFmtId="49" fontId="22" fillId="27" borderId="10" xfId="1" applyNumberFormat="1" applyFont="1" applyFill="1" applyBorder="1" applyAlignment="1">
      <alignment horizontal="center"/>
    </xf>
    <xf numFmtId="2" fontId="22" fillId="27" borderId="10" xfId="1" applyNumberFormat="1" applyFont="1" applyFill="1" applyBorder="1"/>
    <xf numFmtId="2" fontId="29" fillId="27" borderId="10" xfId="0" applyNumberFormat="1" applyFont="1" applyFill="1" applyBorder="1"/>
    <xf numFmtId="0" fontId="23" fillId="25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2" fontId="29" fillId="0" borderId="10" xfId="0" applyNumberFormat="1" applyFont="1" applyFill="1" applyBorder="1"/>
    <xf numFmtId="2" fontId="31" fillId="0" borderId="10" xfId="0" applyNumberFormat="1" applyFont="1" applyBorder="1"/>
    <xf numFmtId="0" fontId="22" fillId="24" borderId="10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24" borderId="13" xfId="1" applyFont="1" applyFill="1" applyBorder="1" applyAlignment="1">
      <alignment horizontal="center" vertical="center" wrapText="1"/>
    </xf>
    <xf numFmtId="0" fontId="22" fillId="24" borderId="14" xfId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1" applyFont="1" applyAlignment="1">
      <alignment horizontal="right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tabSelected="1" topLeftCell="B1" zoomScaleNormal="100" workbookViewId="0">
      <selection activeCell="I2" sqref="I2:O2"/>
    </sheetView>
  </sheetViews>
  <sheetFormatPr defaultRowHeight="15" x14ac:dyDescent="0.25"/>
  <cols>
    <col min="2" max="2" width="35.42578125" customWidth="1"/>
    <col min="3" max="3" width="6.140625" hidden="1" customWidth="1"/>
    <col min="4" max="4" width="6.140625" customWidth="1"/>
    <col min="5" max="5" width="5.7109375" customWidth="1"/>
    <col min="6" max="6" width="7.140625" customWidth="1"/>
    <col min="7" max="7" width="5.85546875" customWidth="1"/>
    <col min="8" max="8" width="6.7109375" customWidth="1"/>
    <col min="9" max="9" width="5.140625" customWidth="1"/>
    <col min="10" max="10" width="7" customWidth="1"/>
    <col min="11" max="11" width="6.42578125" customWidth="1"/>
    <col min="12" max="12" width="9.85546875" customWidth="1"/>
    <col min="13" max="13" width="11" customWidth="1"/>
    <col min="14" max="14" width="11.28515625" customWidth="1"/>
    <col min="15" max="15" width="11.85546875" customWidth="1"/>
  </cols>
  <sheetData>
    <row r="1" spans="2:15" x14ac:dyDescent="0.25">
      <c r="B1" s="18"/>
      <c r="C1" s="18"/>
      <c r="D1" s="18"/>
      <c r="E1" s="18"/>
      <c r="F1" s="18"/>
      <c r="G1" s="18"/>
      <c r="H1" s="18"/>
      <c r="I1" s="66" t="s">
        <v>100</v>
      </c>
      <c r="J1" s="66"/>
      <c r="K1" s="66"/>
      <c r="L1" s="66"/>
      <c r="M1" s="66"/>
      <c r="N1" s="66"/>
      <c r="O1" s="66"/>
    </row>
    <row r="2" spans="2:15" x14ac:dyDescent="0.25">
      <c r="B2" s="18"/>
      <c r="C2" s="18"/>
      <c r="D2" s="18"/>
      <c r="E2" s="18"/>
      <c r="F2" s="18"/>
      <c r="G2" s="18"/>
      <c r="H2" s="18"/>
      <c r="I2" s="66" t="s">
        <v>134</v>
      </c>
      <c r="J2" s="66"/>
      <c r="K2" s="66"/>
      <c r="L2" s="66"/>
      <c r="M2" s="66"/>
      <c r="N2" s="66"/>
      <c r="O2" s="66"/>
    </row>
    <row r="3" spans="2:15" x14ac:dyDescent="0.25">
      <c r="B3" s="18"/>
      <c r="C3" s="18"/>
      <c r="D3" s="18"/>
      <c r="E3" s="18"/>
      <c r="F3" s="18"/>
      <c r="G3" s="18"/>
      <c r="H3" s="18"/>
      <c r="I3" s="66" t="s">
        <v>101</v>
      </c>
      <c r="J3" s="66"/>
      <c r="K3" s="66"/>
      <c r="L3" s="66"/>
      <c r="M3" s="66"/>
      <c r="N3" s="66"/>
      <c r="O3" s="66"/>
    </row>
    <row r="4" spans="2:15" x14ac:dyDescent="0.25">
      <c r="B4" s="18"/>
      <c r="C4" s="18"/>
      <c r="D4" s="18"/>
      <c r="E4" s="18"/>
      <c r="F4" s="18"/>
      <c r="G4" s="18"/>
      <c r="H4" s="18"/>
      <c r="I4" s="66" t="s">
        <v>102</v>
      </c>
      <c r="J4" s="66"/>
      <c r="K4" s="66"/>
      <c r="L4" s="66"/>
      <c r="M4" s="66"/>
      <c r="N4" s="66"/>
      <c r="O4" s="66"/>
    </row>
    <row r="5" spans="2:15" x14ac:dyDescent="0.25">
      <c r="B5" s="18"/>
      <c r="C5" s="18"/>
      <c r="D5" s="18"/>
      <c r="E5" s="18"/>
      <c r="F5" s="18"/>
      <c r="G5" s="18"/>
      <c r="H5" s="18"/>
      <c r="I5" s="66" t="s">
        <v>103</v>
      </c>
      <c r="J5" s="66"/>
      <c r="K5" s="66"/>
      <c r="L5" s="66"/>
      <c r="M5" s="66"/>
      <c r="N5" s="66"/>
      <c r="O5" s="66"/>
    </row>
    <row r="6" spans="2:15" ht="15.75" x14ac:dyDescent="0.25">
      <c r="B6" s="23"/>
      <c r="C6" s="23"/>
      <c r="D6" s="23"/>
      <c r="E6" s="23"/>
      <c r="F6" s="23"/>
      <c r="G6" s="2"/>
      <c r="H6" s="2"/>
      <c r="I6" s="20"/>
      <c r="J6" s="21"/>
      <c r="K6" s="22"/>
      <c r="L6" s="23"/>
      <c r="M6" s="19"/>
    </row>
    <row r="7" spans="2:15" ht="15" customHeight="1" x14ac:dyDescent="0.25">
      <c r="B7" s="64" t="s">
        <v>95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2:15" ht="38.25" x14ac:dyDescent="0.25">
      <c r="B8" s="1" t="s">
        <v>0</v>
      </c>
      <c r="C8" s="1" t="s">
        <v>1</v>
      </c>
      <c r="D8" s="1" t="s">
        <v>1</v>
      </c>
      <c r="E8" s="1" t="s">
        <v>2</v>
      </c>
      <c r="F8" s="1" t="s">
        <v>3</v>
      </c>
      <c r="G8" s="60" t="s">
        <v>4</v>
      </c>
      <c r="H8" s="60"/>
      <c r="I8" s="60"/>
      <c r="J8" s="60"/>
      <c r="K8" s="61"/>
      <c r="L8" s="1" t="s">
        <v>5</v>
      </c>
      <c r="M8" s="3" t="s">
        <v>97</v>
      </c>
      <c r="N8" s="39" t="s">
        <v>98</v>
      </c>
      <c r="O8" s="40" t="s">
        <v>99</v>
      </c>
    </row>
    <row r="9" spans="2:15" ht="28.5" customHeight="1" x14ac:dyDescent="0.25">
      <c r="B9" s="1"/>
      <c r="C9" s="1"/>
      <c r="D9" s="1"/>
      <c r="E9" s="1"/>
      <c r="F9" s="1"/>
      <c r="G9" s="1" t="s">
        <v>6</v>
      </c>
      <c r="H9" s="1" t="s">
        <v>7</v>
      </c>
      <c r="I9" s="1" t="s">
        <v>8</v>
      </c>
      <c r="J9" s="62" t="s">
        <v>9</v>
      </c>
      <c r="K9" s="63"/>
      <c r="L9" s="1"/>
      <c r="M9" s="4"/>
      <c r="N9" s="38"/>
      <c r="O9" s="38"/>
    </row>
    <row r="10" spans="2:15" ht="39" x14ac:dyDescent="0.25">
      <c r="B10" s="36" t="s">
        <v>96</v>
      </c>
      <c r="C10" s="37"/>
      <c r="D10" s="37">
        <v>752</v>
      </c>
      <c r="E10" s="5"/>
      <c r="F10" s="5"/>
      <c r="G10" s="5"/>
      <c r="H10" s="5"/>
      <c r="I10" s="5"/>
      <c r="J10" s="5"/>
      <c r="K10" s="5"/>
      <c r="L10" s="5"/>
      <c r="M10" s="4"/>
      <c r="N10" s="38"/>
      <c r="O10" s="38"/>
    </row>
    <row r="11" spans="2:15" ht="27.75" customHeight="1" x14ac:dyDescent="0.25">
      <c r="B11" s="24" t="s">
        <v>10</v>
      </c>
      <c r="C11" s="25" t="s">
        <v>11</v>
      </c>
      <c r="D11" s="25" t="s">
        <v>80</v>
      </c>
      <c r="E11" s="26" t="s">
        <v>12</v>
      </c>
      <c r="F11" s="26" t="s">
        <v>13</v>
      </c>
      <c r="G11" s="26" t="s">
        <v>13</v>
      </c>
      <c r="H11" s="26" t="s">
        <v>19</v>
      </c>
      <c r="I11" s="26" t="s">
        <v>13</v>
      </c>
      <c r="J11" s="26" t="s">
        <v>20</v>
      </c>
      <c r="K11" s="26" t="s">
        <v>19</v>
      </c>
      <c r="L11" s="26" t="s">
        <v>14</v>
      </c>
      <c r="M11" s="41">
        <f>M12+M18+M35</f>
        <v>2527</v>
      </c>
      <c r="N11" s="48">
        <f>N12+N18+N35</f>
        <v>2476.6837799999998</v>
      </c>
      <c r="O11" s="48">
        <f>N11-M11</f>
        <v>-50.316220000000158</v>
      </c>
    </row>
    <row r="12" spans="2:15" ht="52.5" customHeight="1" x14ac:dyDescent="0.25">
      <c r="B12" s="27" t="s">
        <v>15</v>
      </c>
      <c r="C12" s="28" t="s">
        <v>11</v>
      </c>
      <c r="D12" s="28" t="s">
        <v>80</v>
      </c>
      <c r="E12" s="29" t="s">
        <v>12</v>
      </c>
      <c r="F12" s="29" t="s">
        <v>16</v>
      </c>
      <c r="G12" s="29" t="s">
        <v>13</v>
      </c>
      <c r="H12" s="29" t="s">
        <v>19</v>
      </c>
      <c r="I12" s="29" t="s">
        <v>13</v>
      </c>
      <c r="J12" s="29" t="s">
        <v>20</v>
      </c>
      <c r="K12" s="29" t="s">
        <v>19</v>
      </c>
      <c r="L12" s="29" t="s">
        <v>14</v>
      </c>
      <c r="M12" s="42">
        <f t="shared" ref="M12:N16" si="0">M13</f>
        <v>502.2</v>
      </c>
      <c r="N12" s="47">
        <f t="shared" si="0"/>
        <v>502.2</v>
      </c>
      <c r="O12" s="47">
        <f>N12-M12</f>
        <v>0</v>
      </c>
    </row>
    <row r="13" spans="2:15" ht="42.75" customHeight="1" x14ac:dyDescent="0.25">
      <c r="B13" s="6" t="s">
        <v>17</v>
      </c>
      <c r="C13" s="16" t="s">
        <v>11</v>
      </c>
      <c r="D13" s="16" t="s">
        <v>80</v>
      </c>
      <c r="E13" s="7" t="s">
        <v>12</v>
      </c>
      <c r="F13" s="7" t="s">
        <v>16</v>
      </c>
      <c r="G13" s="7" t="s">
        <v>18</v>
      </c>
      <c r="H13" s="7" t="s">
        <v>19</v>
      </c>
      <c r="I13" s="7" t="s">
        <v>13</v>
      </c>
      <c r="J13" s="7" t="s">
        <v>20</v>
      </c>
      <c r="K13" s="7" t="s">
        <v>19</v>
      </c>
      <c r="L13" s="7" t="s">
        <v>14</v>
      </c>
      <c r="M13" s="43">
        <f t="shared" si="0"/>
        <v>502.2</v>
      </c>
      <c r="N13" s="46">
        <f t="shared" si="0"/>
        <v>502.2</v>
      </c>
      <c r="O13" s="46">
        <f>N13-M13</f>
        <v>0</v>
      </c>
    </row>
    <row r="14" spans="2:15" ht="22.5" customHeight="1" x14ac:dyDescent="0.25">
      <c r="B14" s="8" t="s">
        <v>21</v>
      </c>
      <c r="C14" s="16" t="s">
        <v>11</v>
      </c>
      <c r="D14" s="16" t="s">
        <v>80</v>
      </c>
      <c r="E14" s="7" t="s">
        <v>12</v>
      </c>
      <c r="F14" s="7" t="s">
        <v>16</v>
      </c>
      <c r="G14" s="7" t="s">
        <v>18</v>
      </c>
      <c r="H14" s="7" t="s">
        <v>22</v>
      </c>
      <c r="I14" s="7" t="s">
        <v>13</v>
      </c>
      <c r="J14" s="7" t="s">
        <v>20</v>
      </c>
      <c r="K14" s="7" t="s">
        <v>19</v>
      </c>
      <c r="L14" s="7" t="s">
        <v>14</v>
      </c>
      <c r="M14" s="43">
        <f t="shared" si="0"/>
        <v>502.2</v>
      </c>
      <c r="N14" s="46">
        <f t="shared" si="0"/>
        <v>502.2</v>
      </c>
      <c r="O14" s="46">
        <f t="shared" ref="O14:O108" si="1">N14-M14</f>
        <v>0</v>
      </c>
    </row>
    <row r="15" spans="2:15" ht="41.25" customHeight="1" x14ac:dyDescent="0.25">
      <c r="B15" s="9" t="s">
        <v>23</v>
      </c>
      <c r="C15" s="16" t="s">
        <v>11</v>
      </c>
      <c r="D15" s="16" t="s">
        <v>80</v>
      </c>
      <c r="E15" s="7" t="s">
        <v>12</v>
      </c>
      <c r="F15" s="7" t="s">
        <v>16</v>
      </c>
      <c r="G15" s="7" t="s">
        <v>18</v>
      </c>
      <c r="H15" s="7" t="s">
        <v>22</v>
      </c>
      <c r="I15" s="7" t="s">
        <v>13</v>
      </c>
      <c r="J15" s="7" t="s">
        <v>24</v>
      </c>
      <c r="K15" s="7" t="s">
        <v>19</v>
      </c>
      <c r="L15" s="7" t="s">
        <v>14</v>
      </c>
      <c r="M15" s="43">
        <f t="shared" si="0"/>
        <v>502.2</v>
      </c>
      <c r="N15" s="46">
        <f t="shared" si="0"/>
        <v>502.2</v>
      </c>
      <c r="O15" s="46">
        <f t="shared" si="1"/>
        <v>0</v>
      </c>
    </row>
    <row r="16" spans="2:15" ht="55.5" customHeight="1" x14ac:dyDescent="0.25">
      <c r="B16" s="9" t="s">
        <v>25</v>
      </c>
      <c r="C16" s="16" t="s">
        <v>11</v>
      </c>
      <c r="D16" s="16" t="s">
        <v>80</v>
      </c>
      <c r="E16" s="7" t="s">
        <v>12</v>
      </c>
      <c r="F16" s="7" t="s">
        <v>16</v>
      </c>
      <c r="G16" s="7" t="s">
        <v>18</v>
      </c>
      <c r="H16" s="7" t="s">
        <v>22</v>
      </c>
      <c r="I16" s="7" t="s">
        <v>13</v>
      </c>
      <c r="J16" s="7" t="s">
        <v>24</v>
      </c>
      <c r="K16" s="7" t="s">
        <v>19</v>
      </c>
      <c r="L16" s="7" t="s">
        <v>26</v>
      </c>
      <c r="M16" s="43">
        <f t="shared" si="0"/>
        <v>502.2</v>
      </c>
      <c r="N16" s="46">
        <f t="shared" si="0"/>
        <v>502.2</v>
      </c>
      <c r="O16" s="46">
        <f t="shared" si="1"/>
        <v>0</v>
      </c>
    </row>
    <row r="17" spans="2:15" ht="55.5" customHeight="1" x14ac:dyDescent="0.25">
      <c r="B17" s="10" t="s">
        <v>81</v>
      </c>
      <c r="C17" s="16"/>
      <c r="D17" s="16" t="s">
        <v>80</v>
      </c>
      <c r="E17" s="7" t="s">
        <v>12</v>
      </c>
      <c r="F17" s="7" t="s">
        <v>16</v>
      </c>
      <c r="G17" s="7" t="s">
        <v>18</v>
      </c>
      <c r="H17" s="7" t="s">
        <v>22</v>
      </c>
      <c r="I17" s="7" t="s">
        <v>13</v>
      </c>
      <c r="J17" s="7" t="s">
        <v>24</v>
      </c>
      <c r="K17" s="7" t="s">
        <v>19</v>
      </c>
      <c r="L17" s="7" t="s">
        <v>82</v>
      </c>
      <c r="M17" s="43">
        <v>502.2</v>
      </c>
      <c r="N17" s="46">
        <v>502.2</v>
      </c>
      <c r="O17" s="46">
        <f t="shared" si="1"/>
        <v>0</v>
      </c>
    </row>
    <row r="18" spans="2:15" ht="64.5" customHeight="1" x14ac:dyDescent="0.25">
      <c r="B18" s="27" t="s">
        <v>28</v>
      </c>
      <c r="C18" s="28" t="s">
        <v>11</v>
      </c>
      <c r="D18" s="28" t="s">
        <v>80</v>
      </c>
      <c r="E18" s="29" t="s">
        <v>12</v>
      </c>
      <c r="F18" s="29" t="s">
        <v>29</v>
      </c>
      <c r="G18" s="29" t="s">
        <v>13</v>
      </c>
      <c r="H18" s="29" t="s">
        <v>19</v>
      </c>
      <c r="I18" s="29" t="s">
        <v>13</v>
      </c>
      <c r="J18" s="29" t="s">
        <v>20</v>
      </c>
      <c r="K18" s="29" t="s">
        <v>19</v>
      </c>
      <c r="L18" s="29" t="s">
        <v>14</v>
      </c>
      <c r="M18" s="42">
        <f>M19+M24</f>
        <v>1997.2</v>
      </c>
      <c r="N18" s="47">
        <f>N19+N24</f>
        <v>1946.8837800000001</v>
      </c>
      <c r="O18" s="47">
        <f t="shared" si="1"/>
        <v>-50.31621999999993</v>
      </c>
    </row>
    <row r="19" spans="2:15" ht="69.75" customHeight="1" x14ac:dyDescent="0.25">
      <c r="B19" s="10" t="s">
        <v>132</v>
      </c>
      <c r="C19" s="16" t="s">
        <v>11</v>
      </c>
      <c r="D19" s="16" t="s">
        <v>80</v>
      </c>
      <c r="E19" s="7" t="s">
        <v>12</v>
      </c>
      <c r="F19" s="7" t="s">
        <v>29</v>
      </c>
      <c r="G19" s="7" t="s">
        <v>30</v>
      </c>
      <c r="H19" s="7" t="s">
        <v>19</v>
      </c>
      <c r="I19" s="7" t="s">
        <v>13</v>
      </c>
      <c r="J19" s="7" t="s">
        <v>20</v>
      </c>
      <c r="K19" s="7" t="s">
        <v>19</v>
      </c>
      <c r="L19" s="7" t="s">
        <v>14</v>
      </c>
      <c r="M19" s="43">
        <v>62.5</v>
      </c>
      <c r="N19" s="46">
        <f>N20</f>
        <v>62.5</v>
      </c>
      <c r="O19" s="46">
        <f t="shared" si="1"/>
        <v>0</v>
      </c>
    </row>
    <row r="20" spans="2:15" ht="66" customHeight="1" x14ac:dyDescent="0.25">
      <c r="B20" s="11" t="s">
        <v>31</v>
      </c>
      <c r="C20" s="16" t="s">
        <v>11</v>
      </c>
      <c r="D20" s="16" t="s">
        <v>80</v>
      </c>
      <c r="E20" s="7" t="s">
        <v>12</v>
      </c>
      <c r="F20" s="7" t="s">
        <v>29</v>
      </c>
      <c r="G20" s="7" t="s">
        <v>30</v>
      </c>
      <c r="H20" s="7" t="s">
        <v>22</v>
      </c>
      <c r="I20" s="7" t="s">
        <v>29</v>
      </c>
      <c r="J20" s="7" t="s">
        <v>20</v>
      </c>
      <c r="K20" s="7" t="s">
        <v>19</v>
      </c>
      <c r="L20" s="7" t="s">
        <v>14</v>
      </c>
      <c r="M20" s="43">
        <v>62.5</v>
      </c>
      <c r="N20" s="46">
        <f>N21</f>
        <v>62.5</v>
      </c>
      <c r="O20" s="46">
        <f t="shared" si="1"/>
        <v>0</v>
      </c>
    </row>
    <row r="21" spans="2:15" ht="41.25" customHeight="1" x14ac:dyDescent="0.25">
      <c r="B21" s="12" t="s">
        <v>32</v>
      </c>
      <c r="C21" s="16" t="s">
        <v>11</v>
      </c>
      <c r="D21" s="16" t="s">
        <v>80</v>
      </c>
      <c r="E21" s="7" t="s">
        <v>12</v>
      </c>
      <c r="F21" s="7" t="s">
        <v>29</v>
      </c>
      <c r="G21" s="7" t="s">
        <v>30</v>
      </c>
      <c r="H21" s="7" t="s">
        <v>22</v>
      </c>
      <c r="I21" s="7" t="s">
        <v>29</v>
      </c>
      <c r="J21" s="7" t="s">
        <v>33</v>
      </c>
      <c r="K21" s="7" t="s">
        <v>19</v>
      </c>
      <c r="L21" s="7" t="s">
        <v>14</v>
      </c>
      <c r="M21" s="43">
        <v>62.5</v>
      </c>
      <c r="N21" s="46">
        <f>N22</f>
        <v>62.5</v>
      </c>
      <c r="O21" s="46">
        <f t="shared" si="1"/>
        <v>0</v>
      </c>
    </row>
    <row r="22" spans="2:15" ht="31.5" customHeight="1" x14ac:dyDescent="0.25">
      <c r="B22" s="10" t="s">
        <v>34</v>
      </c>
      <c r="C22" s="16" t="s">
        <v>11</v>
      </c>
      <c r="D22" s="16" t="s">
        <v>80</v>
      </c>
      <c r="E22" s="7" t="s">
        <v>12</v>
      </c>
      <c r="F22" s="7" t="s">
        <v>29</v>
      </c>
      <c r="G22" s="7" t="s">
        <v>30</v>
      </c>
      <c r="H22" s="7" t="s">
        <v>22</v>
      </c>
      <c r="I22" s="7" t="s">
        <v>29</v>
      </c>
      <c r="J22" s="7" t="s">
        <v>33</v>
      </c>
      <c r="K22" s="7" t="s">
        <v>19</v>
      </c>
      <c r="L22" s="7" t="s">
        <v>35</v>
      </c>
      <c r="M22" s="43">
        <f>M23</f>
        <v>62.5</v>
      </c>
      <c r="N22" s="46">
        <f>N23</f>
        <v>62.5</v>
      </c>
      <c r="O22" s="46">
        <f t="shared" si="1"/>
        <v>0</v>
      </c>
    </row>
    <row r="23" spans="2:15" ht="38.25" customHeight="1" x14ac:dyDescent="0.25">
      <c r="B23" s="10" t="s">
        <v>83</v>
      </c>
      <c r="C23" s="16"/>
      <c r="D23" s="16" t="s">
        <v>80</v>
      </c>
      <c r="E23" s="7" t="s">
        <v>12</v>
      </c>
      <c r="F23" s="7" t="s">
        <v>29</v>
      </c>
      <c r="G23" s="7" t="s">
        <v>30</v>
      </c>
      <c r="H23" s="7" t="s">
        <v>22</v>
      </c>
      <c r="I23" s="7" t="s">
        <v>29</v>
      </c>
      <c r="J23" s="7" t="s">
        <v>33</v>
      </c>
      <c r="K23" s="7" t="s">
        <v>19</v>
      </c>
      <c r="L23" s="7" t="s">
        <v>37</v>
      </c>
      <c r="M23" s="43">
        <v>62.5</v>
      </c>
      <c r="N23" s="46">
        <v>62.5</v>
      </c>
      <c r="O23" s="46">
        <f t="shared" si="1"/>
        <v>0</v>
      </c>
    </row>
    <row r="24" spans="2:15" ht="25.5" x14ac:dyDescent="0.25">
      <c r="B24" s="6" t="s">
        <v>38</v>
      </c>
      <c r="C24" s="16" t="s">
        <v>11</v>
      </c>
      <c r="D24" s="16" t="s">
        <v>80</v>
      </c>
      <c r="E24" s="7" t="s">
        <v>12</v>
      </c>
      <c r="F24" s="7" t="s">
        <v>29</v>
      </c>
      <c r="G24" s="7" t="s">
        <v>39</v>
      </c>
      <c r="H24" s="7" t="s">
        <v>19</v>
      </c>
      <c r="I24" s="7" t="s">
        <v>13</v>
      </c>
      <c r="J24" s="7" t="s">
        <v>20</v>
      </c>
      <c r="K24" s="7" t="s">
        <v>19</v>
      </c>
      <c r="L24" s="7" t="s">
        <v>14</v>
      </c>
      <c r="M24" s="43">
        <f>M25+M32</f>
        <v>1934.7</v>
      </c>
      <c r="N24" s="46">
        <f>N25+N32</f>
        <v>1884.3837800000001</v>
      </c>
      <c r="O24" s="46">
        <f t="shared" si="1"/>
        <v>-50.31621999999993</v>
      </c>
    </row>
    <row r="25" spans="2:15" ht="45" customHeight="1" x14ac:dyDescent="0.25">
      <c r="B25" s="9" t="s">
        <v>23</v>
      </c>
      <c r="C25" s="16" t="s">
        <v>11</v>
      </c>
      <c r="D25" s="16" t="s">
        <v>80</v>
      </c>
      <c r="E25" s="7" t="s">
        <v>12</v>
      </c>
      <c r="F25" s="7" t="s">
        <v>29</v>
      </c>
      <c r="G25" s="7" t="s">
        <v>39</v>
      </c>
      <c r="H25" s="7" t="s">
        <v>19</v>
      </c>
      <c r="I25" s="7" t="s">
        <v>13</v>
      </c>
      <c r="J25" s="7" t="s">
        <v>24</v>
      </c>
      <c r="K25" s="7" t="s">
        <v>19</v>
      </c>
      <c r="L25" s="7" t="s">
        <v>14</v>
      </c>
      <c r="M25" s="43">
        <f>M26+M28+M30</f>
        <v>1688.7</v>
      </c>
      <c r="N25" s="46">
        <f>N26+N28+N30</f>
        <v>1638.3837800000001</v>
      </c>
      <c r="O25" s="46">
        <f t="shared" si="1"/>
        <v>-50.31621999999993</v>
      </c>
    </row>
    <row r="26" spans="2:15" ht="75" customHeight="1" x14ac:dyDescent="0.25">
      <c r="B26" s="9" t="s">
        <v>25</v>
      </c>
      <c r="C26" s="16" t="s">
        <v>11</v>
      </c>
      <c r="D26" s="16" t="s">
        <v>80</v>
      </c>
      <c r="E26" s="7" t="s">
        <v>12</v>
      </c>
      <c r="F26" s="7" t="s">
        <v>29</v>
      </c>
      <c r="G26" s="7" t="s">
        <v>39</v>
      </c>
      <c r="H26" s="7" t="s">
        <v>19</v>
      </c>
      <c r="I26" s="7" t="s">
        <v>13</v>
      </c>
      <c r="J26" s="7" t="s">
        <v>24</v>
      </c>
      <c r="K26" s="7" t="s">
        <v>19</v>
      </c>
      <c r="L26" s="7" t="s">
        <v>26</v>
      </c>
      <c r="M26" s="43">
        <f>M27</f>
        <v>1251.9000000000001</v>
      </c>
      <c r="N26" s="46">
        <f>N27</f>
        <v>1194.5197900000001</v>
      </c>
      <c r="O26" s="46">
        <f t="shared" si="1"/>
        <v>-57.380210000000034</v>
      </c>
    </row>
    <row r="27" spans="2:15" ht="38.25" x14ac:dyDescent="0.25">
      <c r="B27" s="10" t="s">
        <v>81</v>
      </c>
      <c r="C27" s="16"/>
      <c r="D27" s="16" t="s">
        <v>80</v>
      </c>
      <c r="E27" s="7" t="s">
        <v>12</v>
      </c>
      <c r="F27" s="7" t="s">
        <v>29</v>
      </c>
      <c r="G27" s="7" t="s">
        <v>39</v>
      </c>
      <c r="H27" s="7" t="s">
        <v>19</v>
      </c>
      <c r="I27" s="7" t="s">
        <v>13</v>
      </c>
      <c r="J27" s="7" t="s">
        <v>24</v>
      </c>
      <c r="K27" s="7" t="s">
        <v>19</v>
      </c>
      <c r="L27" s="7" t="s">
        <v>82</v>
      </c>
      <c r="M27" s="43">
        <v>1251.9000000000001</v>
      </c>
      <c r="N27" s="46">
        <v>1194.5197900000001</v>
      </c>
      <c r="O27" s="46">
        <f t="shared" si="1"/>
        <v>-57.380210000000034</v>
      </c>
    </row>
    <row r="28" spans="2:15" ht="25.5" x14ac:dyDescent="0.25">
      <c r="B28" s="10" t="s">
        <v>34</v>
      </c>
      <c r="C28" s="16" t="s">
        <v>11</v>
      </c>
      <c r="D28" s="16" t="s">
        <v>80</v>
      </c>
      <c r="E28" s="7" t="s">
        <v>12</v>
      </c>
      <c r="F28" s="7" t="s">
        <v>29</v>
      </c>
      <c r="G28" s="7" t="s">
        <v>39</v>
      </c>
      <c r="H28" s="7" t="s">
        <v>19</v>
      </c>
      <c r="I28" s="7" t="s">
        <v>13</v>
      </c>
      <c r="J28" s="7" t="s">
        <v>24</v>
      </c>
      <c r="K28" s="7" t="s">
        <v>19</v>
      </c>
      <c r="L28" s="7" t="s">
        <v>35</v>
      </c>
      <c r="M28" s="43">
        <f>M29</f>
        <v>425.8</v>
      </c>
      <c r="N28" s="46">
        <f>N29</f>
        <v>435.57589000000002</v>
      </c>
      <c r="O28" s="46">
        <f t="shared" si="1"/>
        <v>9.775890000000004</v>
      </c>
    </row>
    <row r="29" spans="2:15" ht="38.25" x14ac:dyDescent="0.25">
      <c r="B29" s="10" t="s">
        <v>83</v>
      </c>
      <c r="C29" s="16"/>
      <c r="D29" s="16" t="s">
        <v>80</v>
      </c>
      <c r="E29" s="7" t="s">
        <v>12</v>
      </c>
      <c r="F29" s="7" t="s">
        <v>29</v>
      </c>
      <c r="G29" s="7" t="s">
        <v>39</v>
      </c>
      <c r="H29" s="7" t="s">
        <v>19</v>
      </c>
      <c r="I29" s="7" t="s">
        <v>13</v>
      </c>
      <c r="J29" s="7" t="s">
        <v>24</v>
      </c>
      <c r="K29" s="7" t="s">
        <v>19</v>
      </c>
      <c r="L29" s="7" t="s">
        <v>37</v>
      </c>
      <c r="M29" s="43">
        <v>425.8</v>
      </c>
      <c r="N29" s="46">
        <v>435.57589000000002</v>
      </c>
      <c r="O29" s="46">
        <f t="shared" si="1"/>
        <v>9.775890000000004</v>
      </c>
    </row>
    <row r="30" spans="2:15" ht="25.5" x14ac:dyDescent="0.25">
      <c r="B30" s="10" t="s">
        <v>40</v>
      </c>
      <c r="C30" s="16" t="s">
        <v>11</v>
      </c>
      <c r="D30" s="16" t="s">
        <v>80</v>
      </c>
      <c r="E30" s="7" t="s">
        <v>12</v>
      </c>
      <c r="F30" s="7" t="s">
        <v>29</v>
      </c>
      <c r="G30" s="7" t="s">
        <v>39</v>
      </c>
      <c r="H30" s="7" t="s">
        <v>19</v>
      </c>
      <c r="I30" s="7" t="s">
        <v>13</v>
      </c>
      <c r="J30" s="7" t="s">
        <v>24</v>
      </c>
      <c r="K30" s="7" t="s">
        <v>19</v>
      </c>
      <c r="L30" s="7" t="s">
        <v>41</v>
      </c>
      <c r="M30" s="43">
        <f>M31</f>
        <v>11</v>
      </c>
      <c r="N30" s="46">
        <f>N31</f>
        <v>8.2881</v>
      </c>
      <c r="O30" s="46">
        <f t="shared" si="1"/>
        <v>-2.7119</v>
      </c>
    </row>
    <row r="31" spans="2:15" x14ac:dyDescent="0.25">
      <c r="B31" s="10" t="s">
        <v>84</v>
      </c>
      <c r="C31" s="16"/>
      <c r="D31" s="16" t="s">
        <v>80</v>
      </c>
      <c r="E31" s="7" t="s">
        <v>12</v>
      </c>
      <c r="F31" s="7" t="s">
        <v>29</v>
      </c>
      <c r="G31" s="7" t="s">
        <v>39</v>
      </c>
      <c r="H31" s="7" t="s">
        <v>19</v>
      </c>
      <c r="I31" s="7" t="s">
        <v>13</v>
      </c>
      <c r="J31" s="7" t="s">
        <v>24</v>
      </c>
      <c r="K31" s="7" t="s">
        <v>19</v>
      </c>
      <c r="L31" s="7" t="s">
        <v>85</v>
      </c>
      <c r="M31" s="43">
        <v>11</v>
      </c>
      <c r="N31" s="46">
        <v>8.2881</v>
      </c>
      <c r="O31" s="46">
        <f t="shared" si="1"/>
        <v>-2.7119</v>
      </c>
    </row>
    <row r="32" spans="2:15" ht="25.5" x14ac:dyDescent="0.25">
      <c r="B32" s="10" t="s">
        <v>70</v>
      </c>
      <c r="C32" s="16" t="s">
        <v>11</v>
      </c>
      <c r="D32" s="16" t="s">
        <v>80</v>
      </c>
      <c r="E32" s="7" t="s">
        <v>12</v>
      </c>
      <c r="F32" s="7" t="s">
        <v>29</v>
      </c>
      <c r="G32" s="7" t="s">
        <v>39</v>
      </c>
      <c r="H32" s="7" t="s">
        <v>19</v>
      </c>
      <c r="I32" s="7" t="s">
        <v>13</v>
      </c>
      <c r="J32" s="7" t="s">
        <v>71</v>
      </c>
      <c r="K32" s="7" t="s">
        <v>19</v>
      </c>
      <c r="L32" s="7" t="s">
        <v>14</v>
      </c>
      <c r="M32" s="43">
        <f>M33</f>
        <v>246</v>
      </c>
      <c r="N32" s="46">
        <f>N33</f>
        <v>246</v>
      </c>
      <c r="O32" s="46">
        <f t="shared" si="1"/>
        <v>0</v>
      </c>
    </row>
    <row r="33" spans="2:15" x14ac:dyDescent="0.25">
      <c r="B33" s="10" t="s">
        <v>50</v>
      </c>
      <c r="C33" s="16" t="s">
        <v>11</v>
      </c>
      <c r="D33" s="16" t="s">
        <v>80</v>
      </c>
      <c r="E33" s="7" t="s">
        <v>12</v>
      </c>
      <c r="F33" s="7" t="s">
        <v>29</v>
      </c>
      <c r="G33" s="7" t="s">
        <v>39</v>
      </c>
      <c r="H33" s="7" t="s">
        <v>19</v>
      </c>
      <c r="I33" s="7" t="s">
        <v>13</v>
      </c>
      <c r="J33" s="7" t="s">
        <v>49</v>
      </c>
      <c r="K33" s="7" t="s">
        <v>19</v>
      </c>
      <c r="L33" s="7" t="s">
        <v>51</v>
      </c>
      <c r="M33" s="43">
        <f>M34</f>
        <v>246</v>
      </c>
      <c r="N33" s="46">
        <f>N34</f>
        <v>246</v>
      </c>
      <c r="O33" s="46">
        <f t="shared" si="1"/>
        <v>0</v>
      </c>
    </row>
    <row r="34" spans="2:15" x14ac:dyDescent="0.25">
      <c r="B34" s="10" t="s">
        <v>72</v>
      </c>
      <c r="C34" s="16"/>
      <c r="D34" s="16" t="s">
        <v>80</v>
      </c>
      <c r="E34" s="7" t="s">
        <v>12</v>
      </c>
      <c r="F34" s="7" t="s">
        <v>29</v>
      </c>
      <c r="G34" s="7" t="s">
        <v>39</v>
      </c>
      <c r="H34" s="7" t="s">
        <v>19</v>
      </c>
      <c r="I34" s="7" t="s">
        <v>13</v>
      </c>
      <c r="J34" s="7" t="s">
        <v>49</v>
      </c>
      <c r="K34" s="7" t="s">
        <v>19</v>
      </c>
      <c r="L34" s="7" t="s">
        <v>73</v>
      </c>
      <c r="M34" s="43">
        <v>246</v>
      </c>
      <c r="N34" s="46">
        <v>246</v>
      </c>
      <c r="O34" s="46">
        <f t="shared" si="1"/>
        <v>0</v>
      </c>
    </row>
    <row r="35" spans="2:15" ht="51.75" x14ac:dyDescent="0.25">
      <c r="B35" s="27" t="s">
        <v>42</v>
      </c>
      <c r="C35" s="28" t="s">
        <v>11</v>
      </c>
      <c r="D35" s="28" t="s">
        <v>80</v>
      </c>
      <c r="E35" s="29" t="s">
        <v>12</v>
      </c>
      <c r="F35" s="29" t="s">
        <v>43</v>
      </c>
      <c r="G35" s="29" t="s">
        <v>13</v>
      </c>
      <c r="H35" s="29" t="s">
        <v>19</v>
      </c>
      <c r="I35" s="29" t="s">
        <v>13</v>
      </c>
      <c r="J35" s="29" t="s">
        <v>20</v>
      </c>
      <c r="K35" s="29" t="s">
        <v>19</v>
      </c>
      <c r="L35" s="29" t="s">
        <v>14</v>
      </c>
      <c r="M35" s="42">
        <f t="shared" ref="M35:N39" si="2">M36</f>
        <v>27.6</v>
      </c>
      <c r="N35" s="47">
        <f t="shared" si="2"/>
        <v>27.6</v>
      </c>
      <c r="O35" s="47">
        <f t="shared" si="1"/>
        <v>0</v>
      </c>
    </row>
    <row r="36" spans="2:15" ht="36" customHeight="1" x14ac:dyDescent="0.25">
      <c r="B36" s="6" t="s">
        <v>44</v>
      </c>
      <c r="C36" s="16" t="s">
        <v>11</v>
      </c>
      <c r="D36" s="16" t="s">
        <v>80</v>
      </c>
      <c r="E36" s="7" t="s">
        <v>12</v>
      </c>
      <c r="F36" s="7" t="s">
        <v>43</v>
      </c>
      <c r="G36" s="7" t="s">
        <v>45</v>
      </c>
      <c r="H36" s="7" t="s">
        <v>19</v>
      </c>
      <c r="I36" s="7" t="s">
        <v>13</v>
      </c>
      <c r="J36" s="7" t="s">
        <v>20</v>
      </c>
      <c r="K36" s="7" t="s">
        <v>19</v>
      </c>
      <c r="L36" s="7" t="s">
        <v>14</v>
      </c>
      <c r="M36" s="43">
        <f t="shared" si="2"/>
        <v>27.6</v>
      </c>
      <c r="N36" s="46">
        <f t="shared" si="2"/>
        <v>27.6</v>
      </c>
      <c r="O36" s="46">
        <f t="shared" si="1"/>
        <v>0</v>
      </c>
    </row>
    <row r="37" spans="2:15" ht="24.75" customHeight="1" x14ac:dyDescent="0.25">
      <c r="B37" s="10" t="s">
        <v>46</v>
      </c>
      <c r="C37" s="16" t="s">
        <v>11</v>
      </c>
      <c r="D37" s="16" t="s">
        <v>80</v>
      </c>
      <c r="E37" s="7" t="s">
        <v>12</v>
      </c>
      <c r="F37" s="7" t="s">
        <v>43</v>
      </c>
      <c r="G37" s="7" t="s">
        <v>45</v>
      </c>
      <c r="H37" s="7" t="s">
        <v>47</v>
      </c>
      <c r="I37" s="7" t="s">
        <v>13</v>
      </c>
      <c r="J37" s="7" t="s">
        <v>20</v>
      </c>
      <c r="K37" s="7" t="s">
        <v>19</v>
      </c>
      <c r="L37" s="7" t="s">
        <v>14</v>
      </c>
      <c r="M37" s="43">
        <f t="shared" si="2"/>
        <v>27.6</v>
      </c>
      <c r="N37" s="46">
        <f t="shared" si="2"/>
        <v>27.6</v>
      </c>
      <c r="O37" s="46">
        <f t="shared" si="1"/>
        <v>0</v>
      </c>
    </row>
    <row r="38" spans="2:15" ht="33.75" customHeight="1" x14ac:dyDescent="0.25">
      <c r="B38" s="10" t="s">
        <v>48</v>
      </c>
      <c r="C38" s="16" t="s">
        <v>11</v>
      </c>
      <c r="D38" s="16" t="s">
        <v>80</v>
      </c>
      <c r="E38" s="7" t="s">
        <v>12</v>
      </c>
      <c r="F38" s="7" t="s">
        <v>43</v>
      </c>
      <c r="G38" s="7" t="s">
        <v>45</v>
      </c>
      <c r="H38" s="7" t="s">
        <v>47</v>
      </c>
      <c r="I38" s="7" t="s">
        <v>13</v>
      </c>
      <c r="J38" s="7" t="s">
        <v>49</v>
      </c>
      <c r="K38" s="7" t="s">
        <v>19</v>
      </c>
      <c r="L38" s="7" t="s">
        <v>14</v>
      </c>
      <c r="M38" s="43">
        <f t="shared" si="2"/>
        <v>27.6</v>
      </c>
      <c r="N38" s="46">
        <f t="shared" si="2"/>
        <v>27.6</v>
      </c>
      <c r="O38" s="46">
        <f t="shared" si="1"/>
        <v>0</v>
      </c>
    </row>
    <row r="39" spans="2:15" ht="24" customHeight="1" x14ac:dyDescent="0.25">
      <c r="B39" s="10" t="s">
        <v>50</v>
      </c>
      <c r="C39" s="16"/>
      <c r="D39" s="16" t="s">
        <v>80</v>
      </c>
      <c r="E39" s="7" t="s">
        <v>12</v>
      </c>
      <c r="F39" s="7" t="s">
        <v>43</v>
      </c>
      <c r="G39" s="7" t="s">
        <v>45</v>
      </c>
      <c r="H39" s="7" t="s">
        <v>47</v>
      </c>
      <c r="I39" s="7" t="s">
        <v>13</v>
      </c>
      <c r="J39" s="7" t="s">
        <v>49</v>
      </c>
      <c r="K39" s="7" t="s">
        <v>19</v>
      </c>
      <c r="L39" s="7" t="s">
        <v>51</v>
      </c>
      <c r="M39" s="43">
        <f t="shared" si="2"/>
        <v>27.6</v>
      </c>
      <c r="N39" s="46">
        <f t="shared" si="2"/>
        <v>27.6</v>
      </c>
      <c r="O39" s="46">
        <f t="shared" si="1"/>
        <v>0</v>
      </c>
    </row>
    <row r="40" spans="2:15" ht="25.5" customHeight="1" x14ac:dyDescent="0.25">
      <c r="B40" s="10" t="s">
        <v>72</v>
      </c>
      <c r="C40" s="16"/>
      <c r="D40" s="16" t="s">
        <v>80</v>
      </c>
      <c r="E40" s="7" t="s">
        <v>12</v>
      </c>
      <c r="F40" s="7" t="s">
        <v>43</v>
      </c>
      <c r="G40" s="7" t="s">
        <v>45</v>
      </c>
      <c r="H40" s="7" t="s">
        <v>47</v>
      </c>
      <c r="I40" s="7" t="s">
        <v>13</v>
      </c>
      <c r="J40" s="7" t="s">
        <v>49</v>
      </c>
      <c r="K40" s="7" t="s">
        <v>19</v>
      </c>
      <c r="L40" s="7" t="s">
        <v>73</v>
      </c>
      <c r="M40" s="43">
        <v>27.6</v>
      </c>
      <c r="N40" s="46">
        <v>27.6</v>
      </c>
      <c r="O40" s="46">
        <f t="shared" si="1"/>
        <v>0</v>
      </c>
    </row>
    <row r="41" spans="2:15" x14ac:dyDescent="0.25">
      <c r="B41" s="24" t="s">
        <v>52</v>
      </c>
      <c r="C41" s="25" t="s">
        <v>11</v>
      </c>
      <c r="D41" s="25" t="s">
        <v>80</v>
      </c>
      <c r="E41" s="26" t="s">
        <v>16</v>
      </c>
      <c r="F41" s="26" t="s">
        <v>13</v>
      </c>
      <c r="G41" s="26" t="s">
        <v>13</v>
      </c>
      <c r="H41" s="26" t="s">
        <v>19</v>
      </c>
      <c r="I41" s="26" t="s">
        <v>13</v>
      </c>
      <c r="J41" s="26" t="s">
        <v>20</v>
      </c>
      <c r="K41" s="26" t="s">
        <v>19</v>
      </c>
      <c r="L41" s="26" t="s">
        <v>14</v>
      </c>
      <c r="M41" s="41">
        <f t="shared" ref="M41:N44" si="3">M42</f>
        <v>108.1</v>
      </c>
      <c r="N41" s="48">
        <f t="shared" si="3"/>
        <v>108.1</v>
      </c>
      <c r="O41" s="48">
        <f t="shared" si="1"/>
        <v>0</v>
      </c>
    </row>
    <row r="42" spans="2:15" ht="27" customHeight="1" x14ac:dyDescent="0.25">
      <c r="B42" s="27" t="s">
        <v>53</v>
      </c>
      <c r="C42" s="28" t="s">
        <v>11</v>
      </c>
      <c r="D42" s="28" t="s">
        <v>80</v>
      </c>
      <c r="E42" s="29" t="s">
        <v>16</v>
      </c>
      <c r="F42" s="29" t="s">
        <v>27</v>
      </c>
      <c r="G42" s="29" t="s">
        <v>13</v>
      </c>
      <c r="H42" s="29" t="s">
        <v>19</v>
      </c>
      <c r="I42" s="29" t="s">
        <v>13</v>
      </c>
      <c r="J42" s="29" t="s">
        <v>20</v>
      </c>
      <c r="K42" s="29" t="s">
        <v>19</v>
      </c>
      <c r="L42" s="29" t="s">
        <v>14</v>
      </c>
      <c r="M42" s="42">
        <f t="shared" si="3"/>
        <v>108.1</v>
      </c>
      <c r="N42" s="47">
        <f t="shared" si="3"/>
        <v>108.1</v>
      </c>
      <c r="O42" s="47">
        <f t="shared" si="1"/>
        <v>0</v>
      </c>
    </row>
    <row r="43" spans="2:15" ht="64.5" customHeight="1" x14ac:dyDescent="0.25">
      <c r="B43" s="12" t="s">
        <v>133</v>
      </c>
      <c r="C43" s="16" t="s">
        <v>11</v>
      </c>
      <c r="D43" s="16" t="s">
        <v>80</v>
      </c>
      <c r="E43" s="7" t="s">
        <v>16</v>
      </c>
      <c r="F43" s="7" t="s">
        <v>27</v>
      </c>
      <c r="G43" s="7" t="s">
        <v>30</v>
      </c>
      <c r="H43" s="7" t="s">
        <v>19</v>
      </c>
      <c r="I43" s="7" t="s">
        <v>13</v>
      </c>
      <c r="J43" s="7" t="s">
        <v>20</v>
      </c>
      <c r="K43" s="7" t="s">
        <v>19</v>
      </c>
      <c r="L43" s="7" t="s">
        <v>14</v>
      </c>
      <c r="M43" s="43">
        <f t="shared" si="3"/>
        <v>108.1</v>
      </c>
      <c r="N43" s="46">
        <f t="shared" si="3"/>
        <v>108.1</v>
      </c>
      <c r="O43" s="46">
        <f t="shared" si="1"/>
        <v>0</v>
      </c>
    </row>
    <row r="44" spans="2:15" ht="63" customHeight="1" x14ac:dyDescent="0.25">
      <c r="B44" s="11" t="s">
        <v>31</v>
      </c>
      <c r="C44" s="16" t="s">
        <v>11</v>
      </c>
      <c r="D44" s="16" t="s">
        <v>80</v>
      </c>
      <c r="E44" s="7" t="s">
        <v>16</v>
      </c>
      <c r="F44" s="7" t="s">
        <v>27</v>
      </c>
      <c r="G44" s="7" t="s">
        <v>30</v>
      </c>
      <c r="H44" s="7" t="s">
        <v>22</v>
      </c>
      <c r="I44" s="7" t="s">
        <v>13</v>
      </c>
      <c r="J44" s="7" t="s">
        <v>20</v>
      </c>
      <c r="K44" s="7" t="s">
        <v>19</v>
      </c>
      <c r="L44" s="7" t="s">
        <v>14</v>
      </c>
      <c r="M44" s="43">
        <f t="shared" si="3"/>
        <v>108.1</v>
      </c>
      <c r="N44" s="46">
        <f t="shared" si="3"/>
        <v>108.1</v>
      </c>
      <c r="O44" s="46">
        <f t="shared" si="1"/>
        <v>0</v>
      </c>
    </row>
    <row r="45" spans="2:15" ht="41.25" customHeight="1" x14ac:dyDescent="0.25">
      <c r="B45" s="12" t="s">
        <v>54</v>
      </c>
      <c r="C45" s="16" t="s">
        <v>11</v>
      </c>
      <c r="D45" s="16" t="s">
        <v>80</v>
      </c>
      <c r="E45" s="7" t="s">
        <v>16</v>
      </c>
      <c r="F45" s="7" t="s">
        <v>27</v>
      </c>
      <c r="G45" s="7" t="s">
        <v>30</v>
      </c>
      <c r="H45" s="7" t="s">
        <v>22</v>
      </c>
      <c r="I45" s="7" t="s">
        <v>13</v>
      </c>
      <c r="J45" s="7" t="s">
        <v>55</v>
      </c>
      <c r="K45" s="7" t="s">
        <v>19</v>
      </c>
      <c r="L45" s="7" t="s">
        <v>14</v>
      </c>
      <c r="M45" s="43">
        <f>M46+M48</f>
        <v>108.1</v>
      </c>
      <c r="N45" s="46">
        <f>N46+N48</f>
        <v>108.1</v>
      </c>
      <c r="O45" s="46">
        <f t="shared" si="1"/>
        <v>0</v>
      </c>
    </row>
    <row r="46" spans="2:15" ht="81" customHeight="1" x14ac:dyDescent="0.25">
      <c r="B46" s="9" t="s">
        <v>25</v>
      </c>
      <c r="C46" s="16" t="s">
        <v>11</v>
      </c>
      <c r="D46" s="16" t="s">
        <v>80</v>
      </c>
      <c r="E46" s="7" t="s">
        <v>16</v>
      </c>
      <c r="F46" s="7" t="s">
        <v>27</v>
      </c>
      <c r="G46" s="7" t="s">
        <v>30</v>
      </c>
      <c r="H46" s="7" t="s">
        <v>22</v>
      </c>
      <c r="I46" s="7" t="s">
        <v>13</v>
      </c>
      <c r="J46" s="7" t="s">
        <v>55</v>
      </c>
      <c r="K46" s="7" t="s">
        <v>19</v>
      </c>
      <c r="L46" s="7" t="s">
        <v>26</v>
      </c>
      <c r="M46" s="43">
        <f>M47</f>
        <v>102.3</v>
      </c>
      <c r="N46" s="46">
        <f>N47</f>
        <v>102.3</v>
      </c>
      <c r="O46" s="46">
        <f t="shared" si="1"/>
        <v>0</v>
      </c>
    </row>
    <row r="47" spans="2:15" ht="38.25" x14ac:dyDescent="0.25">
      <c r="B47" s="10" t="s">
        <v>81</v>
      </c>
      <c r="C47" s="16"/>
      <c r="D47" s="16" t="s">
        <v>80</v>
      </c>
      <c r="E47" s="7" t="s">
        <v>16</v>
      </c>
      <c r="F47" s="7" t="s">
        <v>27</v>
      </c>
      <c r="G47" s="7" t="s">
        <v>30</v>
      </c>
      <c r="H47" s="7" t="s">
        <v>22</v>
      </c>
      <c r="I47" s="7" t="s">
        <v>13</v>
      </c>
      <c r="J47" s="7" t="s">
        <v>55</v>
      </c>
      <c r="K47" s="7" t="s">
        <v>19</v>
      </c>
      <c r="L47" s="7" t="s">
        <v>82</v>
      </c>
      <c r="M47" s="43">
        <v>102.3</v>
      </c>
      <c r="N47" s="46">
        <v>102.3</v>
      </c>
      <c r="O47" s="46">
        <f t="shared" si="1"/>
        <v>0</v>
      </c>
    </row>
    <row r="48" spans="2:15" ht="25.5" x14ac:dyDescent="0.25">
      <c r="B48" s="10" t="s">
        <v>34</v>
      </c>
      <c r="C48" s="16" t="s">
        <v>11</v>
      </c>
      <c r="D48" s="16" t="s">
        <v>80</v>
      </c>
      <c r="E48" s="7" t="s">
        <v>16</v>
      </c>
      <c r="F48" s="7" t="s">
        <v>27</v>
      </c>
      <c r="G48" s="7" t="s">
        <v>30</v>
      </c>
      <c r="H48" s="7" t="s">
        <v>22</v>
      </c>
      <c r="I48" s="7" t="s">
        <v>13</v>
      </c>
      <c r="J48" s="7" t="s">
        <v>55</v>
      </c>
      <c r="K48" s="7" t="s">
        <v>19</v>
      </c>
      <c r="L48" s="7" t="s">
        <v>35</v>
      </c>
      <c r="M48" s="43">
        <f>M49</f>
        <v>5.8</v>
      </c>
      <c r="N48" s="46">
        <f>N49</f>
        <v>5.8</v>
      </c>
      <c r="O48" s="46">
        <f t="shared" si="1"/>
        <v>0</v>
      </c>
    </row>
    <row r="49" spans="2:15" ht="38.25" x14ac:dyDescent="0.25">
      <c r="B49" s="10" t="s">
        <v>83</v>
      </c>
      <c r="C49" s="16"/>
      <c r="D49" s="16" t="s">
        <v>80</v>
      </c>
      <c r="E49" s="7" t="s">
        <v>16</v>
      </c>
      <c r="F49" s="7" t="s">
        <v>27</v>
      </c>
      <c r="G49" s="7" t="s">
        <v>30</v>
      </c>
      <c r="H49" s="7" t="s">
        <v>22</v>
      </c>
      <c r="I49" s="7" t="s">
        <v>13</v>
      </c>
      <c r="J49" s="7" t="s">
        <v>55</v>
      </c>
      <c r="K49" s="7" t="s">
        <v>19</v>
      </c>
      <c r="L49" s="7" t="s">
        <v>37</v>
      </c>
      <c r="M49" s="43">
        <v>5.8</v>
      </c>
      <c r="N49" s="46">
        <v>5.8</v>
      </c>
      <c r="O49" s="46">
        <f t="shared" si="1"/>
        <v>0</v>
      </c>
    </row>
    <row r="50" spans="2:15" ht="25.5" x14ac:dyDescent="0.25">
      <c r="B50" s="34" t="s">
        <v>86</v>
      </c>
      <c r="C50" s="25"/>
      <c r="D50" s="25" t="s">
        <v>80</v>
      </c>
      <c r="E50" s="26" t="s">
        <v>27</v>
      </c>
      <c r="F50" s="26" t="s">
        <v>13</v>
      </c>
      <c r="G50" s="26" t="s">
        <v>13</v>
      </c>
      <c r="H50" s="26" t="s">
        <v>19</v>
      </c>
      <c r="I50" s="26" t="s">
        <v>13</v>
      </c>
      <c r="J50" s="26" t="s">
        <v>20</v>
      </c>
      <c r="K50" s="26" t="s">
        <v>19</v>
      </c>
      <c r="L50" s="26" t="s">
        <v>14</v>
      </c>
      <c r="M50" s="41">
        <f>M57</f>
        <v>10</v>
      </c>
      <c r="N50" s="48">
        <f>N51+N57</f>
        <v>59.870579999999997</v>
      </c>
      <c r="O50" s="48">
        <f t="shared" si="1"/>
        <v>49.870579999999997</v>
      </c>
    </row>
    <row r="51" spans="2:15" ht="52.5" customHeight="1" x14ac:dyDescent="0.25">
      <c r="B51" s="50" t="s">
        <v>105</v>
      </c>
      <c r="C51" s="28"/>
      <c r="D51" s="28" t="s">
        <v>80</v>
      </c>
      <c r="E51" s="29" t="s">
        <v>27</v>
      </c>
      <c r="F51" s="29" t="s">
        <v>104</v>
      </c>
      <c r="G51" s="29" t="s">
        <v>13</v>
      </c>
      <c r="H51" s="29" t="s">
        <v>19</v>
      </c>
      <c r="I51" s="29" t="s">
        <v>13</v>
      </c>
      <c r="J51" s="29" t="s">
        <v>20</v>
      </c>
      <c r="K51" s="29" t="s">
        <v>19</v>
      </c>
      <c r="L51" s="29" t="s">
        <v>14</v>
      </c>
      <c r="M51" s="42">
        <v>0</v>
      </c>
      <c r="N51" s="47">
        <f>N52</f>
        <v>49.870579999999997</v>
      </c>
      <c r="O51" s="47">
        <f t="shared" ref="O51:O56" si="4">N51-M51</f>
        <v>49.870579999999997</v>
      </c>
    </row>
    <row r="52" spans="2:15" ht="69.75" customHeight="1" x14ac:dyDescent="0.25">
      <c r="B52" s="51" t="s">
        <v>106</v>
      </c>
      <c r="C52" s="49"/>
      <c r="D52" s="52" t="s">
        <v>80</v>
      </c>
      <c r="E52" s="53" t="s">
        <v>27</v>
      </c>
      <c r="F52" s="53" t="s">
        <v>104</v>
      </c>
      <c r="G52" s="53" t="s">
        <v>30</v>
      </c>
      <c r="H52" s="53" t="s">
        <v>19</v>
      </c>
      <c r="I52" s="53" t="s">
        <v>13</v>
      </c>
      <c r="J52" s="53" t="s">
        <v>20</v>
      </c>
      <c r="K52" s="53" t="s">
        <v>19</v>
      </c>
      <c r="L52" s="53" t="s">
        <v>14</v>
      </c>
      <c r="M52" s="54">
        <v>0</v>
      </c>
      <c r="N52" s="55">
        <f>N53</f>
        <v>49.870579999999997</v>
      </c>
      <c r="O52" s="55">
        <f t="shared" si="4"/>
        <v>49.870579999999997</v>
      </c>
    </row>
    <row r="53" spans="2:15" ht="43.5" customHeight="1" x14ac:dyDescent="0.25">
      <c r="B53" s="51" t="s">
        <v>107</v>
      </c>
      <c r="C53" s="49"/>
      <c r="D53" s="52" t="s">
        <v>80</v>
      </c>
      <c r="E53" s="53" t="s">
        <v>27</v>
      </c>
      <c r="F53" s="53" t="s">
        <v>104</v>
      </c>
      <c r="G53" s="53" t="s">
        <v>30</v>
      </c>
      <c r="H53" s="53" t="s">
        <v>19</v>
      </c>
      <c r="I53" s="53" t="s">
        <v>12</v>
      </c>
      <c r="J53" s="53" t="s">
        <v>20</v>
      </c>
      <c r="K53" s="53" t="s">
        <v>19</v>
      </c>
      <c r="L53" s="53" t="s">
        <v>14</v>
      </c>
      <c r="M53" s="54">
        <v>0</v>
      </c>
      <c r="N53" s="55">
        <f>N54</f>
        <v>49.870579999999997</v>
      </c>
      <c r="O53" s="55">
        <f t="shared" si="4"/>
        <v>49.870579999999997</v>
      </c>
    </row>
    <row r="54" spans="2:15" ht="51" x14ac:dyDescent="0.25">
      <c r="B54" s="51" t="s">
        <v>108</v>
      </c>
      <c r="C54" s="49"/>
      <c r="D54" s="52" t="s">
        <v>80</v>
      </c>
      <c r="E54" s="53" t="s">
        <v>27</v>
      </c>
      <c r="F54" s="53" t="s">
        <v>104</v>
      </c>
      <c r="G54" s="53" t="s">
        <v>30</v>
      </c>
      <c r="H54" s="53" t="s">
        <v>19</v>
      </c>
      <c r="I54" s="53" t="s">
        <v>12</v>
      </c>
      <c r="J54" s="53" t="s">
        <v>109</v>
      </c>
      <c r="K54" s="53" t="s">
        <v>19</v>
      </c>
      <c r="L54" s="53" t="s">
        <v>14</v>
      </c>
      <c r="M54" s="54">
        <v>0</v>
      </c>
      <c r="N54" s="55">
        <f>N55</f>
        <v>49.870579999999997</v>
      </c>
      <c r="O54" s="55">
        <f t="shared" si="4"/>
        <v>49.870579999999997</v>
      </c>
    </row>
    <row r="55" spans="2:15" ht="25.5" x14ac:dyDescent="0.25">
      <c r="B55" s="10" t="s">
        <v>34</v>
      </c>
      <c r="C55" s="49"/>
      <c r="D55" s="52" t="s">
        <v>80</v>
      </c>
      <c r="E55" s="53" t="s">
        <v>27</v>
      </c>
      <c r="F55" s="53" t="s">
        <v>104</v>
      </c>
      <c r="G55" s="53" t="s">
        <v>30</v>
      </c>
      <c r="H55" s="53" t="s">
        <v>19</v>
      </c>
      <c r="I55" s="53" t="s">
        <v>12</v>
      </c>
      <c r="J55" s="53" t="s">
        <v>109</v>
      </c>
      <c r="K55" s="53" t="s">
        <v>19</v>
      </c>
      <c r="L55" s="53" t="s">
        <v>35</v>
      </c>
      <c r="M55" s="54">
        <v>0</v>
      </c>
      <c r="N55" s="55">
        <f>N56</f>
        <v>49.870579999999997</v>
      </c>
      <c r="O55" s="55">
        <f t="shared" si="4"/>
        <v>49.870579999999997</v>
      </c>
    </row>
    <row r="56" spans="2:15" ht="38.25" x14ac:dyDescent="0.25">
      <c r="B56" s="10" t="s">
        <v>83</v>
      </c>
      <c r="C56" s="49"/>
      <c r="D56" s="52" t="s">
        <v>80</v>
      </c>
      <c r="E56" s="53" t="s">
        <v>27</v>
      </c>
      <c r="F56" s="53" t="s">
        <v>104</v>
      </c>
      <c r="G56" s="53" t="s">
        <v>30</v>
      </c>
      <c r="H56" s="53" t="s">
        <v>19</v>
      </c>
      <c r="I56" s="53" t="s">
        <v>12</v>
      </c>
      <c r="J56" s="53" t="s">
        <v>109</v>
      </c>
      <c r="K56" s="53" t="s">
        <v>19</v>
      </c>
      <c r="L56" s="53" t="s">
        <v>37</v>
      </c>
      <c r="M56" s="54">
        <v>0</v>
      </c>
      <c r="N56" s="55">
        <v>49.870579999999997</v>
      </c>
      <c r="O56" s="55">
        <f t="shared" si="4"/>
        <v>49.870579999999997</v>
      </c>
    </row>
    <row r="57" spans="2:15" x14ac:dyDescent="0.25">
      <c r="B57" s="27" t="s">
        <v>87</v>
      </c>
      <c r="C57" s="28" t="s">
        <v>11</v>
      </c>
      <c r="D57" s="28" t="s">
        <v>80</v>
      </c>
      <c r="E57" s="28" t="s">
        <v>27</v>
      </c>
      <c r="F57" s="28" t="s">
        <v>88</v>
      </c>
      <c r="G57" s="28" t="s">
        <v>13</v>
      </c>
      <c r="H57" s="28" t="s">
        <v>19</v>
      </c>
      <c r="I57" s="28" t="s">
        <v>13</v>
      </c>
      <c r="J57" s="28" t="s">
        <v>20</v>
      </c>
      <c r="K57" s="28" t="s">
        <v>19</v>
      </c>
      <c r="L57" s="28" t="s">
        <v>14</v>
      </c>
      <c r="M57" s="42">
        <f t="shared" ref="M57:M61" si="5">M58</f>
        <v>10</v>
      </c>
      <c r="N57" s="47">
        <f>N58</f>
        <v>10</v>
      </c>
      <c r="O57" s="47">
        <f t="shared" si="1"/>
        <v>0</v>
      </c>
    </row>
    <row r="58" spans="2:15" ht="38.25" x14ac:dyDescent="0.25">
      <c r="B58" s="35" t="s">
        <v>89</v>
      </c>
      <c r="C58" s="16"/>
      <c r="D58" s="16" t="s">
        <v>80</v>
      </c>
      <c r="E58" s="7" t="s">
        <v>27</v>
      </c>
      <c r="F58" s="7" t="s">
        <v>88</v>
      </c>
      <c r="G58" s="7" t="s">
        <v>92</v>
      </c>
      <c r="H58" s="7" t="s">
        <v>19</v>
      </c>
      <c r="I58" s="7" t="s">
        <v>13</v>
      </c>
      <c r="J58" s="7" t="s">
        <v>20</v>
      </c>
      <c r="K58" s="7" t="s">
        <v>19</v>
      </c>
      <c r="L58" s="7" t="s">
        <v>14</v>
      </c>
      <c r="M58" s="43">
        <f t="shared" si="5"/>
        <v>10</v>
      </c>
      <c r="N58" s="46">
        <f>N59</f>
        <v>10</v>
      </c>
      <c r="O58" s="46">
        <f t="shared" si="1"/>
        <v>0</v>
      </c>
    </row>
    <row r="59" spans="2:15" ht="38.25" x14ac:dyDescent="0.25">
      <c r="B59" s="35" t="s">
        <v>90</v>
      </c>
      <c r="C59" s="16"/>
      <c r="D59" s="16" t="s">
        <v>80</v>
      </c>
      <c r="E59" s="7" t="s">
        <v>27</v>
      </c>
      <c r="F59" s="7" t="s">
        <v>88</v>
      </c>
      <c r="G59" s="7" t="s">
        <v>92</v>
      </c>
      <c r="H59" s="7" t="s">
        <v>93</v>
      </c>
      <c r="I59" s="7" t="s">
        <v>13</v>
      </c>
      <c r="J59" s="7" t="s">
        <v>20</v>
      </c>
      <c r="K59" s="7" t="s">
        <v>19</v>
      </c>
      <c r="L59" s="7" t="s">
        <v>14</v>
      </c>
      <c r="M59" s="43">
        <f t="shared" si="5"/>
        <v>10</v>
      </c>
      <c r="N59" s="46">
        <f>N60</f>
        <v>10</v>
      </c>
      <c r="O59" s="46">
        <f t="shared" si="1"/>
        <v>0</v>
      </c>
    </row>
    <row r="60" spans="2:15" ht="63.75" x14ac:dyDescent="0.25">
      <c r="B60" s="35" t="s">
        <v>91</v>
      </c>
      <c r="C60" s="16"/>
      <c r="D60" s="16" t="s">
        <v>80</v>
      </c>
      <c r="E60" s="7" t="s">
        <v>27</v>
      </c>
      <c r="F60" s="7" t="s">
        <v>88</v>
      </c>
      <c r="G60" s="7" t="s">
        <v>92</v>
      </c>
      <c r="H60" s="7" t="s">
        <v>93</v>
      </c>
      <c r="I60" s="7" t="s">
        <v>13</v>
      </c>
      <c r="J60" s="7" t="s">
        <v>94</v>
      </c>
      <c r="K60" s="7" t="s">
        <v>19</v>
      </c>
      <c r="L60" s="7" t="s">
        <v>14</v>
      </c>
      <c r="M60" s="43">
        <f t="shared" si="5"/>
        <v>10</v>
      </c>
      <c r="N60" s="46">
        <f>N61</f>
        <v>10</v>
      </c>
      <c r="O60" s="46">
        <f t="shared" si="1"/>
        <v>0</v>
      </c>
    </row>
    <row r="61" spans="2:15" ht="25.5" x14ac:dyDescent="0.25">
      <c r="B61" s="35" t="s">
        <v>34</v>
      </c>
      <c r="C61" s="16"/>
      <c r="D61" s="16" t="s">
        <v>80</v>
      </c>
      <c r="E61" s="7" t="s">
        <v>27</v>
      </c>
      <c r="F61" s="7" t="s">
        <v>88</v>
      </c>
      <c r="G61" s="7" t="s">
        <v>92</v>
      </c>
      <c r="H61" s="7" t="s">
        <v>93</v>
      </c>
      <c r="I61" s="7" t="s">
        <v>13</v>
      </c>
      <c r="J61" s="7" t="s">
        <v>94</v>
      </c>
      <c r="K61" s="7" t="s">
        <v>19</v>
      </c>
      <c r="L61" s="7" t="s">
        <v>35</v>
      </c>
      <c r="M61" s="43">
        <f t="shared" si="5"/>
        <v>10</v>
      </c>
      <c r="N61" s="46">
        <f>N62</f>
        <v>10</v>
      </c>
      <c r="O61" s="46">
        <f t="shared" si="1"/>
        <v>0</v>
      </c>
    </row>
    <row r="62" spans="2:15" ht="38.25" x14ac:dyDescent="0.25">
      <c r="B62" s="35" t="s">
        <v>83</v>
      </c>
      <c r="C62" s="16"/>
      <c r="D62" s="16" t="s">
        <v>80</v>
      </c>
      <c r="E62" s="7" t="s">
        <v>27</v>
      </c>
      <c r="F62" s="7" t="s">
        <v>88</v>
      </c>
      <c r="G62" s="7" t="s">
        <v>92</v>
      </c>
      <c r="H62" s="7" t="s">
        <v>93</v>
      </c>
      <c r="I62" s="7" t="s">
        <v>13</v>
      </c>
      <c r="J62" s="7" t="s">
        <v>94</v>
      </c>
      <c r="K62" s="7" t="s">
        <v>19</v>
      </c>
      <c r="L62" s="7" t="s">
        <v>37</v>
      </c>
      <c r="M62" s="43">
        <v>10</v>
      </c>
      <c r="N62" s="46">
        <v>10</v>
      </c>
      <c r="O62" s="46">
        <f t="shared" si="1"/>
        <v>0</v>
      </c>
    </row>
    <row r="63" spans="2:15" ht="28.5" customHeight="1" x14ac:dyDescent="0.25">
      <c r="B63" s="56" t="s">
        <v>110</v>
      </c>
      <c r="C63" s="25"/>
      <c r="D63" s="25" t="s">
        <v>80</v>
      </c>
      <c r="E63" s="26" t="s">
        <v>29</v>
      </c>
      <c r="F63" s="26" t="s">
        <v>13</v>
      </c>
      <c r="G63" s="26" t="s">
        <v>13</v>
      </c>
      <c r="H63" s="26" t="s">
        <v>19</v>
      </c>
      <c r="I63" s="26" t="s">
        <v>13</v>
      </c>
      <c r="J63" s="26" t="s">
        <v>20</v>
      </c>
      <c r="K63" s="26" t="s">
        <v>19</v>
      </c>
      <c r="L63" s="26" t="s">
        <v>14</v>
      </c>
      <c r="M63" s="41">
        <v>0</v>
      </c>
      <c r="N63" s="48">
        <f>N64+N75</f>
        <v>1162.7759999999998</v>
      </c>
      <c r="O63" s="48">
        <f>N63-M63</f>
        <v>1162.7759999999998</v>
      </c>
    </row>
    <row r="64" spans="2:15" ht="18.75" customHeight="1" x14ac:dyDescent="0.25">
      <c r="B64" s="57" t="s">
        <v>111</v>
      </c>
      <c r="C64" s="28"/>
      <c r="D64" s="28" t="s">
        <v>80</v>
      </c>
      <c r="E64" s="29" t="s">
        <v>29</v>
      </c>
      <c r="F64" s="29" t="s">
        <v>104</v>
      </c>
      <c r="G64" s="29" t="s">
        <v>13</v>
      </c>
      <c r="H64" s="29" t="s">
        <v>19</v>
      </c>
      <c r="I64" s="29" t="s">
        <v>13</v>
      </c>
      <c r="J64" s="29" t="s">
        <v>20</v>
      </c>
      <c r="K64" s="29" t="s">
        <v>19</v>
      </c>
      <c r="L64" s="29" t="s">
        <v>14</v>
      </c>
      <c r="M64" s="42">
        <v>0</v>
      </c>
      <c r="N64" s="47">
        <f>N65+N71</f>
        <v>1122.7759999999998</v>
      </c>
      <c r="O64" s="47">
        <f>N64-M64</f>
        <v>1122.7759999999998</v>
      </c>
    </row>
    <row r="65" spans="2:15" ht="63.75" x14ac:dyDescent="0.25">
      <c r="B65" s="35" t="s">
        <v>131</v>
      </c>
      <c r="C65" s="16"/>
      <c r="D65" s="16" t="s">
        <v>80</v>
      </c>
      <c r="E65" s="7" t="s">
        <v>29</v>
      </c>
      <c r="F65" s="7" t="s">
        <v>104</v>
      </c>
      <c r="G65" s="7" t="s">
        <v>88</v>
      </c>
      <c r="H65" s="7" t="s">
        <v>19</v>
      </c>
      <c r="I65" s="7" t="s">
        <v>13</v>
      </c>
      <c r="J65" s="7" t="s">
        <v>20</v>
      </c>
      <c r="K65" s="7" t="s">
        <v>19</v>
      </c>
      <c r="L65" s="7" t="s">
        <v>14</v>
      </c>
      <c r="M65" s="43">
        <v>0</v>
      </c>
      <c r="N65" s="46">
        <f>N66</f>
        <v>1092.8</v>
      </c>
      <c r="O65" s="46">
        <f t="shared" ref="O65:O74" si="6">N65-M65</f>
        <v>1092.8</v>
      </c>
    </row>
    <row r="66" spans="2:15" ht="38.25" customHeight="1" x14ac:dyDescent="0.25">
      <c r="B66" s="35" t="s">
        <v>112</v>
      </c>
      <c r="C66" s="16"/>
      <c r="D66" s="16" t="s">
        <v>80</v>
      </c>
      <c r="E66" s="7" t="s">
        <v>29</v>
      </c>
      <c r="F66" s="7" t="s">
        <v>104</v>
      </c>
      <c r="G66" s="7" t="s">
        <v>88</v>
      </c>
      <c r="H66" s="7" t="s">
        <v>22</v>
      </c>
      <c r="I66" s="7" t="s">
        <v>13</v>
      </c>
      <c r="J66" s="7" t="s">
        <v>20</v>
      </c>
      <c r="K66" s="7" t="s">
        <v>19</v>
      </c>
      <c r="L66" s="7" t="s">
        <v>14</v>
      </c>
      <c r="M66" s="43">
        <v>0</v>
      </c>
      <c r="N66" s="46">
        <f>N67</f>
        <v>1092.8</v>
      </c>
      <c r="O66" s="46">
        <f t="shared" si="6"/>
        <v>1092.8</v>
      </c>
    </row>
    <row r="67" spans="2:15" ht="63.75" customHeight="1" x14ac:dyDescent="0.25">
      <c r="B67" s="35" t="s">
        <v>113</v>
      </c>
      <c r="C67" s="16"/>
      <c r="D67" s="16" t="s">
        <v>80</v>
      </c>
      <c r="E67" s="7" t="s">
        <v>29</v>
      </c>
      <c r="F67" s="7" t="s">
        <v>104</v>
      </c>
      <c r="G67" s="7" t="s">
        <v>88</v>
      </c>
      <c r="H67" s="7" t="s">
        <v>22</v>
      </c>
      <c r="I67" s="7" t="s">
        <v>12</v>
      </c>
      <c r="J67" s="7" t="s">
        <v>20</v>
      </c>
      <c r="K67" s="7" t="s">
        <v>19</v>
      </c>
      <c r="L67" s="7" t="s">
        <v>14</v>
      </c>
      <c r="M67" s="43">
        <v>0</v>
      </c>
      <c r="N67" s="46">
        <f>N68</f>
        <v>1092.8</v>
      </c>
      <c r="O67" s="46">
        <f t="shared" si="6"/>
        <v>1092.8</v>
      </c>
    </row>
    <row r="68" spans="2:15" ht="25.5" x14ac:dyDescent="0.25">
      <c r="B68" s="35" t="s">
        <v>114</v>
      </c>
      <c r="C68" s="16"/>
      <c r="D68" s="16" t="s">
        <v>80</v>
      </c>
      <c r="E68" s="7" t="s">
        <v>29</v>
      </c>
      <c r="F68" s="7" t="s">
        <v>104</v>
      </c>
      <c r="G68" s="7" t="s">
        <v>88</v>
      </c>
      <c r="H68" s="7" t="s">
        <v>22</v>
      </c>
      <c r="I68" s="7" t="s">
        <v>12</v>
      </c>
      <c r="J68" s="7" t="s">
        <v>115</v>
      </c>
      <c r="K68" s="7" t="s">
        <v>19</v>
      </c>
      <c r="L68" s="7" t="s">
        <v>14</v>
      </c>
      <c r="M68" s="43">
        <v>0</v>
      </c>
      <c r="N68" s="46">
        <f>N69</f>
        <v>1092.8</v>
      </c>
      <c r="O68" s="46">
        <f t="shared" si="6"/>
        <v>1092.8</v>
      </c>
    </row>
    <row r="69" spans="2:15" ht="30.75" customHeight="1" x14ac:dyDescent="0.25">
      <c r="B69" s="35" t="s">
        <v>34</v>
      </c>
      <c r="C69" s="16"/>
      <c r="D69" s="16" t="s">
        <v>80</v>
      </c>
      <c r="E69" s="7" t="s">
        <v>29</v>
      </c>
      <c r="F69" s="7" t="s">
        <v>104</v>
      </c>
      <c r="G69" s="7" t="s">
        <v>88</v>
      </c>
      <c r="H69" s="7" t="s">
        <v>22</v>
      </c>
      <c r="I69" s="7" t="s">
        <v>12</v>
      </c>
      <c r="J69" s="7" t="s">
        <v>115</v>
      </c>
      <c r="K69" s="7" t="s">
        <v>19</v>
      </c>
      <c r="L69" s="7" t="s">
        <v>35</v>
      </c>
      <c r="M69" s="43">
        <v>0</v>
      </c>
      <c r="N69" s="46">
        <f>N70</f>
        <v>1092.8</v>
      </c>
      <c r="O69" s="46">
        <f t="shared" si="6"/>
        <v>1092.8</v>
      </c>
    </row>
    <row r="70" spans="2:15" ht="38.25" x14ac:dyDescent="0.25">
      <c r="B70" s="35" t="s">
        <v>83</v>
      </c>
      <c r="C70" s="16"/>
      <c r="D70" s="16" t="s">
        <v>80</v>
      </c>
      <c r="E70" s="7" t="s">
        <v>29</v>
      </c>
      <c r="F70" s="7" t="s">
        <v>104</v>
      </c>
      <c r="G70" s="7" t="s">
        <v>88</v>
      </c>
      <c r="H70" s="7" t="s">
        <v>22</v>
      </c>
      <c r="I70" s="7" t="s">
        <v>12</v>
      </c>
      <c r="J70" s="7" t="s">
        <v>115</v>
      </c>
      <c r="K70" s="7" t="s">
        <v>19</v>
      </c>
      <c r="L70" s="7" t="s">
        <v>37</v>
      </c>
      <c r="M70" s="43">
        <v>0</v>
      </c>
      <c r="N70" s="46">
        <v>1092.8</v>
      </c>
      <c r="O70" s="46">
        <f t="shared" si="6"/>
        <v>1092.8</v>
      </c>
    </row>
    <row r="71" spans="2:15" ht="65.25" customHeight="1" x14ac:dyDescent="0.25">
      <c r="B71" s="35" t="s">
        <v>116</v>
      </c>
      <c r="C71" s="16"/>
      <c r="D71" s="16" t="s">
        <v>80</v>
      </c>
      <c r="E71" s="7" t="s">
        <v>29</v>
      </c>
      <c r="F71" s="7" t="s">
        <v>104</v>
      </c>
      <c r="G71" s="7" t="s">
        <v>88</v>
      </c>
      <c r="H71" s="7" t="s">
        <v>22</v>
      </c>
      <c r="I71" s="7" t="s">
        <v>16</v>
      </c>
      <c r="J71" s="7" t="s">
        <v>20</v>
      </c>
      <c r="K71" s="7" t="s">
        <v>19</v>
      </c>
      <c r="L71" s="7" t="s">
        <v>14</v>
      </c>
      <c r="M71" s="43">
        <v>0</v>
      </c>
      <c r="N71" s="46">
        <f>N72</f>
        <v>29.975999999999999</v>
      </c>
      <c r="O71" s="46">
        <f t="shared" si="6"/>
        <v>29.975999999999999</v>
      </c>
    </row>
    <row r="72" spans="2:15" ht="25.5" x14ac:dyDescent="0.25">
      <c r="B72" s="35" t="s">
        <v>114</v>
      </c>
      <c r="C72" s="16"/>
      <c r="D72" s="16" t="s">
        <v>80</v>
      </c>
      <c r="E72" s="7" t="s">
        <v>29</v>
      </c>
      <c r="F72" s="7" t="s">
        <v>104</v>
      </c>
      <c r="G72" s="7" t="s">
        <v>88</v>
      </c>
      <c r="H72" s="7" t="s">
        <v>22</v>
      </c>
      <c r="I72" s="7" t="s">
        <v>16</v>
      </c>
      <c r="J72" s="7" t="s">
        <v>115</v>
      </c>
      <c r="K72" s="7" t="s">
        <v>19</v>
      </c>
      <c r="L72" s="7" t="s">
        <v>14</v>
      </c>
      <c r="M72" s="43">
        <v>0</v>
      </c>
      <c r="N72" s="46">
        <f>N73</f>
        <v>29.975999999999999</v>
      </c>
      <c r="O72" s="46">
        <f t="shared" si="6"/>
        <v>29.975999999999999</v>
      </c>
    </row>
    <row r="73" spans="2:15" ht="25.5" x14ac:dyDescent="0.25">
      <c r="B73" s="35" t="s">
        <v>34</v>
      </c>
      <c r="C73" s="16"/>
      <c r="D73" s="16" t="s">
        <v>80</v>
      </c>
      <c r="E73" s="7" t="s">
        <v>29</v>
      </c>
      <c r="F73" s="7" t="s">
        <v>104</v>
      </c>
      <c r="G73" s="7" t="s">
        <v>88</v>
      </c>
      <c r="H73" s="7" t="s">
        <v>22</v>
      </c>
      <c r="I73" s="7" t="s">
        <v>16</v>
      </c>
      <c r="J73" s="7" t="s">
        <v>115</v>
      </c>
      <c r="K73" s="7" t="s">
        <v>19</v>
      </c>
      <c r="L73" s="7" t="s">
        <v>35</v>
      </c>
      <c r="M73" s="43">
        <v>0</v>
      </c>
      <c r="N73" s="46">
        <f>N74</f>
        <v>29.975999999999999</v>
      </c>
      <c r="O73" s="46">
        <f t="shared" si="6"/>
        <v>29.975999999999999</v>
      </c>
    </row>
    <row r="74" spans="2:15" ht="38.25" x14ac:dyDescent="0.25">
      <c r="B74" s="35" t="s">
        <v>83</v>
      </c>
      <c r="C74" s="16"/>
      <c r="D74" s="16" t="s">
        <v>80</v>
      </c>
      <c r="E74" s="7" t="s">
        <v>29</v>
      </c>
      <c r="F74" s="7" t="s">
        <v>104</v>
      </c>
      <c r="G74" s="7" t="s">
        <v>88</v>
      </c>
      <c r="H74" s="7" t="s">
        <v>22</v>
      </c>
      <c r="I74" s="7" t="s">
        <v>16</v>
      </c>
      <c r="J74" s="7" t="s">
        <v>115</v>
      </c>
      <c r="K74" s="7" t="s">
        <v>19</v>
      </c>
      <c r="L74" s="7" t="s">
        <v>37</v>
      </c>
      <c r="M74" s="43">
        <v>0</v>
      </c>
      <c r="N74" s="46">
        <v>29.975999999999999</v>
      </c>
      <c r="O74" s="46">
        <f t="shared" si="6"/>
        <v>29.975999999999999</v>
      </c>
    </row>
    <row r="75" spans="2:15" ht="25.5" x14ac:dyDescent="0.25">
      <c r="B75" s="57" t="s">
        <v>118</v>
      </c>
      <c r="C75" s="28"/>
      <c r="D75" s="28" t="s">
        <v>80</v>
      </c>
      <c r="E75" s="29" t="s">
        <v>29</v>
      </c>
      <c r="F75" s="29" t="s">
        <v>117</v>
      </c>
      <c r="G75" s="29" t="s">
        <v>13</v>
      </c>
      <c r="H75" s="29" t="s">
        <v>19</v>
      </c>
      <c r="I75" s="29" t="s">
        <v>13</v>
      </c>
      <c r="J75" s="29" t="s">
        <v>20</v>
      </c>
      <c r="K75" s="29" t="s">
        <v>19</v>
      </c>
      <c r="L75" s="29" t="s">
        <v>14</v>
      </c>
      <c r="M75" s="42">
        <v>0</v>
      </c>
      <c r="N75" s="47">
        <f>N76</f>
        <v>40</v>
      </c>
      <c r="O75" s="47">
        <f t="shared" ref="O75:O81" si="7">N75-M75</f>
        <v>40</v>
      </c>
    </row>
    <row r="76" spans="2:15" ht="53.25" customHeight="1" x14ac:dyDescent="0.25">
      <c r="B76" s="35" t="s">
        <v>119</v>
      </c>
      <c r="C76" s="16"/>
      <c r="D76" s="16" t="s">
        <v>80</v>
      </c>
      <c r="E76" s="7" t="s">
        <v>29</v>
      </c>
      <c r="F76" s="7" t="s">
        <v>117</v>
      </c>
      <c r="G76" s="7" t="s">
        <v>64</v>
      </c>
      <c r="H76" s="7" t="s">
        <v>19</v>
      </c>
      <c r="I76" s="7" t="s">
        <v>13</v>
      </c>
      <c r="J76" s="7" t="s">
        <v>20</v>
      </c>
      <c r="K76" s="7" t="s">
        <v>19</v>
      </c>
      <c r="L76" s="7" t="s">
        <v>14</v>
      </c>
      <c r="M76" s="43">
        <v>0</v>
      </c>
      <c r="N76" s="46">
        <f>N77</f>
        <v>40</v>
      </c>
      <c r="O76" s="46">
        <f t="shared" si="7"/>
        <v>40</v>
      </c>
    </row>
    <row r="77" spans="2:15" ht="25.5" x14ac:dyDescent="0.25">
      <c r="B77" s="35" t="s">
        <v>120</v>
      </c>
      <c r="C77" s="16"/>
      <c r="D77" s="16" t="s">
        <v>80</v>
      </c>
      <c r="E77" s="7" t="s">
        <v>29</v>
      </c>
      <c r="F77" s="7" t="s">
        <v>117</v>
      </c>
      <c r="G77" s="7" t="s">
        <v>64</v>
      </c>
      <c r="H77" s="7" t="s">
        <v>22</v>
      </c>
      <c r="I77" s="7" t="s">
        <v>13</v>
      </c>
      <c r="J77" s="7" t="s">
        <v>20</v>
      </c>
      <c r="K77" s="7" t="s">
        <v>19</v>
      </c>
      <c r="L77" s="7" t="s">
        <v>14</v>
      </c>
      <c r="M77" s="43">
        <v>0</v>
      </c>
      <c r="N77" s="46">
        <f>N78</f>
        <v>40</v>
      </c>
      <c r="O77" s="46">
        <f t="shared" si="7"/>
        <v>40</v>
      </c>
    </row>
    <row r="78" spans="2:15" ht="61.5" customHeight="1" x14ac:dyDescent="0.25">
      <c r="B78" s="35" t="s">
        <v>121</v>
      </c>
      <c r="C78" s="16"/>
      <c r="D78" s="16" t="s">
        <v>80</v>
      </c>
      <c r="E78" s="7" t="s">
        <v>29</v>
      </c>
      <c r="F78" s="7" t="s">
        <v>117</v>
      </c>
      <c r="G78" s="7" t="s">
        <v>64</v>
      </c>
      <c r="H78" s="7" t="s">
        <v>22</v>
      </c>
      <c r="I78" s="7" t="s">
        <v>43</v>
      </c>
      <c r="J78" s="7" t="s">
        <v>122</v>
      </c>
      <c r="K78" s="7" t="s">
        <v>19</v>
      </c>
      <c r="L78" s="7" t="s">
        <v>14</v>
      </c>
      <c r="M78" s="43">
        <v>0</v>
      </c>
      <c r="N78" s="46">
        <f>N79</f>
        <v>40</v>
      </c>
      <c r="O78" s="46">
        <f t="shared" si="7"/>
        <v>40</v>
      </c>
    </row>
    <row r="79" spans="2:15" ht="34.5" customHeight="1" x14ac:dyDescent="0.25">
      <c r="B79" s="35" t="s">
        <v>34</v>
      </c>
      <c r="C79" s="16"/>
      <c r="D79" s="16" t="s">
        <v>80</v>
      </c>
      <c r="E79" s="7" t="s">
        <v>29</v>
      </c>
      <c r="F79" s="7" t="s">
        <v>117</v>
      </c>
      <c r="G79" s="7" t="s">
        <v>64</v>
      </c>
      <c r="H79" s="7" t="s">
        <v>22</v>
      </c>
      <c r="I79" s="7" t="s">
        <v>43</v>
      </c>
      <c r="J79" s="7" t="s">
        <v>122</v>
      </c>
      <c r="K79" s="7" t="s">
        <v>19</v>
      </c>
      <c r="L79" s="7" t="s">
        <v>35</v>
      </c>
      <c r="M79" s="43">
        <v>0</v>
      </c>
      <c r="N79" s="46">
        <f>N80</f>
        <v>40</v>
      </c>
      <c r="O79" s="46">
        <f t="shared" si="7"/>
        <v>40</v>
      </c>
    </row>
    <row r="80" spans="2:15" ht="38.25" x14ac:dyDescent="0.25">
      <c r="B80" s="35" t="s">
        <v>83</v>
      </c>
      <c r="C80" s="16"/>
      <c r="D80" s="16" t="s">
        <v>80</v>
      </c>
      <c r="E80" s="7" t="s">
        <v>29</v>
      </c>
      <c r="F80" s="7" t="s">
        <v>117</v>
      </c>
      <c r="G80" s="7" t="s">
        <v>64</v>
      </c>
      <c r="H80" s="7" t="s">
        <v>22</v>
      </c>
      <c r="I80" s="7" t="s">
        <v>43</v>
      </c>
      <c r="J80" s="7" t="s">
        <v>122</v>
      </c>
      <c r="K80" s="7" t="s">
        <v>19</v>
      </c>
      <c r="L80" s="7" t="s">
        <v>37</v>
      </c>
      <c r="M80" s="43">
        <v>0</v>
      </c>
      <c r="N80" s="46">
        <v>40</v>
      </c>
      <c r="O80" s="46">
        <f t="shared" si="7"/>
        <v>40</v>
      </c>
    </row>
    <row r="81" spans="2:15" x14ac:dyDescent="0.25">
      <c r="B81" s="24" t="s">
        <v>56</v>
      </c>
      <c r="C81" s="25" t="s">
        <v>11</v>
      </c>
      <c r="D81" s="25" t="s">
        <v>80</v>
      </c>
      <c r="E81" s="26" t="s">
        <v>57</v>
      </c>
      <c r="F81" s="26" t="s">
        <v>13</v>
      </c>
      <c r="G81" s="26" t="s">
        <v>13</v>
      </c>
      <c r="H81" s="26" t="s">
        <v>19</v>
      </c>
      <c r="I81" s="26" t="s">
        <v>13</v>
      </c>
      <c r="J81" s="26" t="s">
        <v>20</v>
      </c>
      <c r="K81" s="26" t="s">
        <v>19</v>
      </c>
      <c r="L81" s="26" t="s">
        <v>14</v>
      </c>
      <c r="M81" s="41">
        <f>M82</f>
        <v>411.2</v>
      </c>
      <c r="N81" s="48">
        <f>N82</f>
        <v>475.91620999999998</v>
      </c>
      <c r="O81" s="48">
        <f t="shared" si="7"/>
        <v>64.71620999999999</v>
      </c>
    </row>
    <row r="82" spans="2:15" ht="14.25" customHeight="1" x14ac:dyDescent="0.25">
      <c r="B82" s="27" t="s">
        <v>58</v>
      </c>
      <c r="C82" s="28" t="s">
        <v>11</v>
      </c>
      <c r="D82" s="28" t="s">
        <v>80</v>
      </c>
      <c r="E82" s="28" t="s">
        <v>57</v>
      </c>
      <c r="F82" s="28" t="s">
        <v>27</v>
      </c>
      <c r="G82" s="28" t="s">
        <v>13</v>
      </c>
      <c r="H82" s="28" t="s">
        <v>19</v>
      </c>
      <c r="I82" s="28" t="s">
        <v>13</v>
      </c>
      <c r="J82" s="28" t="s">
        <v>20</v>
      </c>
      <c r="K82" s="28" t="s">
        <v>19</v>
      </c>
      <c r="L82" s="28" t="s">
        <v>14</v>
      </c>
      <c r="M82" s="42">
        <f>M83+M92</f>
        <v>411.2</v>
      </c>
      <c r="N82" s="47">
        <f>N83+N88+N92</f>
        <v>475.91620999999998</v>
      </c>
      <c r="O82" s="47">
        <f t="shared" si="1"/>
        <v>64.71620999999999</v>
      </c>
    </row>
    <row r="83" spans="2:15" s="32" customFormat="1" ht="51.75" customHeight="1" x14ac:dyDescent="0.25">
      <c r="B83" s="30" t="s">
        <v>123</v>
      </c>
      <c r="C83" s="31" t="s">
        <v>11</v>
      </c>
      <c r="D83" s="16" t="s">
        <v>80</v>
      </c>
      <c r="E83" s="31" t="s">
        <v>57</v>
      </c>
      <c r="F83" s="31" t="s">
        <v>27</v>
      </c>
      <c r="G83" s="30" t="s">
        <v>74</v>
      </c>
      <c r="H83" s="30" t="s">
        <v>19</v>
      </c>
      <c r="I83" s="30" t="s">
        <v>13</v>
      </c>
      <c r="J83" s="30" t="s">
        <v>20</v>
      </c>
      <c r="K83" s="30" t="s">
        <v>19</v>
      </c>
      <c r="L83" s="31" t="s">
        <v>14</v>
      </c>
      <c r="M83" s="44">
        <f>M84+M88</f>
        <v>0</v>
      </c>
      <c r="N83" s="58">
        <f>N84</f>
        <v>9.6</v>
      </c>
      <c r="O83" s="46">
        <f t="shared" si="1"/>
        <v>9.6</v>
      </c>
    </row>
    <row r="84" spans="2:15" s="33" customFormat="1" ht="29.25" customHeight="1" x14ac:dyDescent="0.25">
      <c r="B84" s="30" t="s">
        <v>75</v>
      </c>
      <c r="C84" s="31" t="s">
        <v>11</v>
      </c>
      <c r="D84" s="16" t="s">
        <v>80</v>
      </c>
      <c r="E84" s="31" t="s">
        <v>57</v>
      </c>
      <c r="F84" s="31" t="s">
        <v>27</v>
      </c>
      <c r="G84" s="30" t="s">
        <v>74</v>
      </c>
      <c r="H84" s="30" t="s">
        <v>19</v>
      </c>
      <c r="I84" s="30" t="s">
        <v>57</v>
      </c>
      <c r="J84" s="30" t="s">
        <v>20</v>
      </c>
      <c r="K84" s="30" t="s">
        <v>19</v>
      </c>
      <c r="L84" s="31" t="s">
        <v>14</v>
      </c>
      <c r="M84" s="44">
        <f>M85</f>
        <v>0</v>
      </c>
      <c r="N84" s="58">
        <f>N85</f>
        <v>9.6</v>
      </c>
      <c r="O84" s="46">
        <f t="shared" si="1"/>
        <v>9.6</v>
      </c>
    </row>
    <row r="85" spans="2:15" s="33" customFormat="1" ht="28.5" customHeight="1" x14ac:dyDescent="0.25">
      <c r="B85" s="30" t="s">
        <v>76</v>
      </c>
      <c r="C85" s="31" t="s">
        <v>11</v>
      </c>
      <c r="D85" s="16" t="s">
        <v>80</v>
      </c>
      <c r="E85" s="31" t="s">
        <v>57</v>
      </c>
      <c r="F85" s="31" t="s">
        <v>27</v>
      </c>
      <c r="G85" s="30" t="s">
        <v>74</v>
      </c>
      <c r="H85" s="30" t="s">
        <v>19</v>
      </c>
      <c r="I85" s="30" t="s">
        <v>57</v>
      </c>
      <c r="J85" s="30" t="s">
        <v>77</v>
      </c>
      <c r="K85" s="30" t="s">
        <v>19</v>
      </c>
      <c r="L85" s="31" t="s">
        <v>14</v>
      </c>
      <c r="M85" s="44">
        <f>M86</f>
        <v>0</v>
      </c>
      <c r="N85" s="58">
        <f>N86</f>
        <v>9.6</v>
      </c>
      <c r="O85" s="46">
        <f t="shared" si="1"/>
        <v>9.6</v>
      </c>
    </row>
    <row r="86" spans="2:15" s="33" customFormat="1" ht="35.25" customHeight="1" x14ac:dyDescent="0.25">
      <c r="B86" s="10" t="s">
        <v>34</v>
      </c>
      <c r="C86" s="31" t="s">
        <v>11</v>
      </c>
      <c r="D86" s="16" t="s">
        <v>80</v>
      </c>
      <c r="E86" s="31" t="s">
        <v>57</v>
      </c>
      <c r="F86" s="31" t="s">
        <v>27</v>
      </c>
      <c r="G86" s="30" t="s">
        <v>74</v>
      </c>
      <c r="H86" s="30" t="s">
        <v>19</v>
      </c>
      <c r="I86" s="30" t="s">
        <v>57</v>
      </c>
      <c r="J86" s="30" t="s">
        <v>77</v>
      </c>
      <c r="K86" s="30" t="s">
        <v>19</v>
      </c>
      <c r="L86" s="31" t="s">
        <v>35</v>
      </c>
      <c r="M86" s="44">
        <f>M87</f>
        <v>0</v>
      </c>
      <c r="N86" s="58">
        <f>N87</f>
        <v>9.6</v>
      </c>
      <c r="O86" s="46">
        <f t="shared" si="1"/>
        <v>9.6</v>
      </c>
    </row>
    <row r="87" spans="2:15" s="33" customFormat="1" ht="45" customHeight="1" x14ac:dyDescent="0.25">
      <c r="B87" s="35" t="s">
        <v>83</v>
      </c>
      <c r="C87" s="31"/>
      <c r="D87" s="16" t="s">
        <v>80</v>
      </c>
      <c r="E87" s="31" t="s">
        <v>57</v>
      </c>
      <c r="F87" s="31" t="s">
        <v>27</v>
      </c>
      <c r="G87" s="30" t="s">
        <v>74</v>
      </c>
      <c r="H87" s="30" t="s">
        <v>19</v>
      </c>
      <c r="I87" s="30" t="s">
        <v>57</v>
      </c>
      <c r="J87" s="30" t="s">
        <v>77</v>
      </c>
      <c r="K87" s="30" t="s">
        <v>19</v>
      </c>
      <c r="L87" s="31" t="s">
        <v>37</v>
      </c>
      <c r="M87" s="44">
        <v>0</v>
      </c>
      <c r="N87" s="58">
        <v>9.6</v>
      </c>
      <c r="O87" s="46">
        <f t="shared" si="1"/>
        <v>9.6</v>
      </c>
    </row>
    <row r="88" spans="2:15" s="33" customFormat="1" ht="43.5" customHeight="1" x14ac:dyDescent="0.25">
      <c r="B88" s="10" t="s">
        <v>78</v>
      </c>
      <c r="C88" s="31" t="s">
        <v>11</v>
      </c>
      <c r="D88" s="16" t="s">
        <v>80</v>
      </c>
      <c r="E88" s="31" t="s">
        <v>57</v>
      </c>
      <c r="F88" s="31" t="s">
        <v>27</v>
      </c>
      <c r="G88" s="30" t="s">
        <v>74</v>
      </c>
      <c r="H88" s="30" t="s">
        <v>19</v>
      </c>
      <c r="I88" s="30" t="s">
        <v>43</v>
      </c>
      <c r="J88" s="30" t="s">
        <v>20</v>
      </c>
      <c r="K88" s="30" t="s">
        <v>19</v>
      </c>
      <c r="L88" s="31" t="s">
        <v>14</v>
      </c>
      <c r="M88" s="44">
        <f t="shared" ref="M88:N90" si="8">M89</f>
        <v>0</v>
      </c>
      <c r="N88" s="58">
        <f t="shared" si="8"/>
        <v>4.8</v>
      </c>
      <c r="O88" s="46">
        <f t="shared" si="1"/>
        <v>4.8</v>
      </c>
    </row>
    <row r="89" spans="2:15" s="33" customFormat="1" ht="43.5" customHeight="1" x14ac:dyDescent="0.25">
      <c r="B89" s="10" t="s">
        <v>79</v>
      </c>
      <c r="C89" s="31" t="s">
        <v>11</v>
      </c>
      <c r="D89" s="16" t="s">
        <v>80</v>
      </c>
      <c r="E89" s="31" t="s">
        <v>57</v>
      </c>
      <c r="F89" s="31" t="s">
        <v>27</v>
      </c>
      <c r="G89" s="30" t="s">
        <v>74</v>
      </c>
      <c r="H89" s="30" t="s">
        <v>19</v>
      </c>
      <c r="I89" s="30" t="s">
        <v>43</v>
      </c>
      <c r="J89" s="30" t="s">
        <v>77</v>
      </c>
      <c r="K89" s="30" t="s">
        <v>19</v>
      </c>
      <c r="L89" s="31" t="s">
        <v>14</v>
      </c>
      <c r="M89" s="44">
        <f t="shared" si="8"/>
        <v>0</v>
      </c>
      <c r="N89" s="58">
        <f t="shared" si="8"/>
        <v>4.8</v>
      </c>
      <c r="O89" s="46">
        <f t="shared" si="1"/>
        <v>4.8</v>
      </c>
    </row>
    <row r="90" spans="2:15" s="33" customFormat="1" ht="43.5" customHeight="1" x14ac:dyDescent="0.25">
      <c r="B90" s="10" t="s">
        <v>34</v>
      </c>
      <c r="C90" s="31" t="s">
        <v>11</v>
      </c>
      <c r="D90" s="16" t="s">
        <v>80</v>
      </c>
      <c r="E90" s="31" t="s">
        <v>57</v>
      </c>
      <c r="F90" s="31" t="s">
        <v>27</v>
      </c>
      <c r="G90" s="30" t="s">
        <v>74</v>
      </c>
      <c r="H90" s="30" t="s">
        <v>19</v>
      </c>
      <c r="I90" s="30" t="s">
        <v>43</v>
      </c>
      <c r="J90" s="30" t="s">
        <v>77</v>
      </c>
      <c r="K90" s="30" t="s">
        <v>19</v>
      </c>
      <c r="L90" s="31" t="s">
        <v>35</v>
      </c>
      <c r="M90" s="44">
        <f t="shared" si="8"/>
        <v>0</v>
      </c>
      <c r="N90" s="58">
        <f t="shared" si="8"/>
        <v>4.8</v>
      </c>
      <c r="O90" s="46">
        <f t="shared" si="1"/>
        <v>4.8</v>
      </c>
    </row>
    <row r="91" spans="2:15" s="33" customFormat="1" ht="43.5" customHeight="1" x14ac:dyDescent="0.25">
      <c r="B91" s="35" t="s">
        <v>83</v>
      </c>
      <c r="C91" s="31"/>
      <c r="D91" s="16" t="s">
        <v>80</v>
      </c>
      <c r="E91" s="31" t="s">
        <v>57</v>
      </c>
      <c r="F91" s="31" t="s">
        <v>27</v>
      </c>
      <c r="G91" s="30" t="s">
        <v>74</v>
      </c>
      <c r="H91" s="30" t="s">
        <v>19</v>
      </c>
      <c r="I91" s="30" t="s">
        <v>43</v>
      </c>
      <c r="J91" s="30" t="s">
        <v>77</v>
      </c>
      <c r="K91" s="30" t="s">
        <v>19</v>
      </c>
      <c r="L91" s="31" t="s">
        <v>37</v>
      </c>
      <c r="M91" s="44">
        <v>0</v>
      </c>
      <c r="N91" s="58">
        <v>4.8</v>
      </c>
      <c r="O91" s="46">
        <f t="shared" si="1"/>
        <v>4.8</v>
      </c>
    </row>
    <row r="92" spans="2:15" ht="27" customHeight="1" x14ac:dyDescent="0.25">
      <c r="B92" s="6" t="s">
        <v>59</v>
      </c>
      <c r="C92" s="16" t="s">
        <v>11</v>
      </c>
      <c r="D92" s="16" t="s">
        <v>80</v>
      </c>
      <c r="E92" s="16" t="s">
        <v>57</v>
      </c>
      <c r="F92" s="16" t="s">
        <v>27</v>
      </c>
      <c r="G92" s="16" t="s">
        <v>60</v>
      </c>
      <c r="H92" s="16" t="s">
        <v>19</v>
      </c>
      <c r="I92" s="16" t="s">
        <v>13</v>
      </c>
      <c r="J92" s="16" t="s">
        <v>20</v>
      </c>
      <c r="K92" s="16" t="s">
        <v>19</v>
      </c>
      <c r="L92" s="16" t="s">
        <v>14</v>
      </c>
      <c r="M92" s="43">
        <f t="shared" ref="M92:N94" si="9">M93</f>
        <v>411.2</v>
      </c>
      <c r="N92" s="46">
        <f t="shared" si="9"/>
        <v>461.51621</v>
      </c>
      <c r="O92" s="46">
        <f t="shared" si="1"/>
        <v>50.316210000000012</v>
      </c>
    </row>
    <row r="93" spans="2:15" ht="28.5" customHeight="1" x14ac:dyDescent="0.25">
      <c r="B93" s="13" t="s">
        <v>61</v>
      </c>
      <c r="C93" s="16" t="s">
        <v>11</v>
      </c>
      <c r="D93" s="16" t="s">
        <v>80</v>
      </c>
      <c r="E93" s="16" t="s">
        <v>57</v>
      </c>
      <c r="F93" s="16" t="s">
        <v>27</v>
      </c>
      <c r="G93" s="16" t="s">
        <v>60</v>
      </c>
      <c r="H93" s="16" t="s">
        <v>19</v>
      </c>
      <c r="I93" s="16" t="s">
        <v>13</v>
      </c>
      <c r="J93" s="16" t="s">
        <v>62</v>
      </c>
      <c r="K93" s="16" t="s">
        <v>19</v>
      </c>
      <c r="L93" s="16" t="s">
        <v>14</v>
      </c>
      <c r="M93" s="43">
        <f t="shared" si="9"/>
        <v>411.2</v>
      </c>
      <c r="N93" s="46">
        <f t="shared" si="9"/>
        <v>461.51621</v>
      </c>
      <c r="O93" s="46">
        <f t="shared" si="1"/>
        <v>50.316210000000012</v>
      </c>
    </row>
    <row r="94" spans="2:15" ht="29.25" customHeight="1" x14ac:dyDescent="0.25">
      <c r="B94" s="10" t="s">
        <v>34</v>
      </c>
      <c r="C94" s="16" t="s">
        <v>11</v>
      </c>
      <c r="D94" s="16" t="s">
        <v>80</v>
      </c>
      <c r="E94" s="16" t="s">
        <v>57</v>
      </c>
      <c r="F94" s="16" t="s">
        <v>27</v>
      </c>
      <c r="G94" s="16" t="s">
        <v>60</v>
      </c>
      <c r="H94" s="16" t="s">
        <v>19</v>
      </c>
      <c r="I94" s="16" t="s">
        <v>13</v>
      </c>
      <c r="J94" s="16" t="s">
        <v>62</v>
      </c>
      <c r="K94" s="16" t="s">
        <v>19</v>
      </c>
      <c r="L94" s="16" t="s">
        <v>35</v>
      </c>
      <c r="M94" s="43">
        <f t="shared" si="9"/>
        <v>411.2</v>
      </c>
      <c r="N94" s="46">
        <f t="shared" si="9"/>
        <v>461.51621</v>
      </c>
      <c r="O94" s="46">
        <f t="shared" si="1"/>
        <v>50.316210000000012</v>
      </c>
    </row>
    <row r="95" spans="2:15" ht="29.25" customHeight="1" x14ac:dyDescent="0.25">
      <c r="B95" s="35" t="s">
        <v>83</v>
      </c>
      <c r="C95" s="16"/>
      <c r="D95" s="16" t="s">
        <v>80</v>
      </c>
      <c r="E95" s="16" t="s">
        <v>57</v>
      </c>
      <c r="F95" s="16" t="s">
        <v>27</v>
      </c>
      <c r="G95" s="16" t="s">
        <v>60</v>
      </c>
      <c r="H95" s="16" t="s">
        <v>19</v>
      </c>
      <c r="I95" s="16" t="s">
        <v>13</v>
      </c>
      <c r="J95" s="16" t="s">
        <v>62</v>
      </c>
      <c r="K95" s="16" t="s">
        <v>19</v>
      </c>
      <c r="L95" s="16" t="s">
        <v>37</v>
      </c>
      <c r="M95" s="43">
        <v>411.2</v>
      </c>
      <c r="N95" s="46">
        <v>461.51621</v>
      </c>
      <c r="O95" s="46">
        <f t="shared" si="1"/>
        <v>50.316210000000012</v>
      </c>
    </row>
    <row r="96" spans="2:15" ht="29.25" customHeight="1" x14ac:dyDescent="0.25">
      <c r="B96" s="56" t="s">
        <v>125</v>
      </c>
      <c r="C96" s="25"/>
      <c r="D96" s="25" t="s">
        <v>80</v>
      </c>
      <c r="E96" s="25" t="s">
        <v>124</v>
      </c>
      <c r="F96" s="25" t="s">
        <v>13</v>
      </c>
      <c r="G96" s="25" t="s">
        <v>13</v>
      </c>
      <c r="H96" s="25" t="s">
        <v>19</v>
      </c>
      <c r="I96" s="25" t="s">
        <v>13</v>
      </c>
      <c r="J96" s="25" t="s">
        <v>20</v>
      </c>
      <c r="K96" s="25" t="s">
        <v>19</v>
      </c>
      <c r="L96" s="25" t="s">
        <v>14</v>
      </c>
      <c r="M96" s="41">
        <v>0</v>
      </c>
      <c r="N96" s="48">
        <f t="shared" ref="N96:N101" si="10">N97</f>
        <v>50</v>
      </c>
      <c r="O96" s="48">
        <f t="shared" ref="O96:O102" si="11">N96-M96</f>
        <v>50</v>
      </c>
    </row>
    <row r="97" spans="2:15" ht="29.25" customHeight="1" x14ac:dyDescent="0.25">
      <c r="B97" s="57" t="s">
        <v>126</v>
      </c>
      <c r="C97" s="28"/>
      <c r="D97" s="28" t="s">
        <v>80</v>
      </c>
      <c r="E97" s="28" t="s">
        <v>124</v>
      </c>
      <c r="F97" s="28" t="s">
        <v>12</v>
      </c>
      <c r="G97" s="28" t="s">
        <v>13</v>
      </c>
      <c r="H97" s="28" t="s">
        <v>19</v>
      </c>
      <c r="I97" s="28" t="s">
        <v>13</v>
      </c>
      <c r="J97" s="28" t="s">
        <v>20</v>
      </c>
      <c r="K97" s="28" t="s">
        <v>19</v>
      </c>
      <c r="L97" s="28" t="s">
        <v>14</v>
      </c>
      <c r="M97" s="42">
        <v>0</v>
      </c>
      <c r="N97" s="47">
        <f t="shared" si="10"/>
        <v>50</v>
      </c>
      <c r="O97" s="47">
        <f t="shared" si="11"/>
        <v>50</v>
      </c>
    </row>
    <row r="98" spans="2:15" ht="67.5" customHeight="1" x14ac:dyDescent="0.25">
      <c r="B98" s="35" t="s">
        <v>127</v>
      </c>
      <c r="C98" s="16"/>
      <c r="D98" s="16" t="s">
        <v>80</v>
      </c>
      <c r="E98" s="16" t="s">
        <v>124</v>
      </c>
      <c r="F98" s="16" t="s">
        <v>12</v>
      </c>
      <c r="G98" s="16" t="s">
        <v>124</v>
      </c>
      <c r="H98" s="16" t="s">
        <v>19</v>
      </c>
      <c r="I98" s="16" t="s">
        <v>13</v>
      </c>
      <c r="J98" s="16" t="s">
        <v>20</v>
      </c>
      <c r="K98" s="16" t="s">
        <v>19</v>
      </c>
      <c r="L98" s="16" t="s">
        <v>14</v>
      </c>
      <c r="M98" s="43">
        <v>0</v>
      </c>
      <c r="N98" s="46">
        <f t="shared" si="10"/>
        <v>50</v>
      </c>
      <c r="O98" s="46">
        <f t="shared" si="11"/>
        <v>50</v>
      </c>
    </row>
    <row r="99" spans="2:15" ht="42" customHeight="1" x14ac:dyDescent="0.25">
      <c r="B99" s="35" t="s">
        <v>128</v>
      </c>
      <c r="C99" s="16"/>
      <c r="D99" s="16" t="s">
        <v>80</v>
      </c>
      <c r="E99" s="16" t="s">
        <v>124</v>
      </c>
      <c r="F99" s="16" t="s">
        <v>12</v>
      </c>
      <c r="G99" s="16" t="s">
        <v>124</v>
      </c>
      <c r="H99" s="16" t="s">
        <v>19</v>
      </c>
      <c r="I99" s="16" t="s">
        <v>12</v>
      </c>
      <c r="J99" s="16" t="s">
        <v>20</v>
      </c>
      <c r="K99" s="16" t="s">
        <v>19</v>
      </c>
      <c r="L99" s="16" t="s">
        <v>14</v>
      </c>
      <c r="M99" s="43">
        <v>0</v>
      </c>
      <c r="N99" s="46">
        <f t="shared" si="10"/>
        <v>50</v>
      </c>
      <c r="O99" s="46">
        <f t="shared" si="11"/>
        <v>50</v>
      </c>
    </row>
    <row r="100" spans="2:15" ht="29.25" customHeight="1" x14ac:dyDescent="0.25">
      <c r="B100" s="35" t="s">
        <v>129</v>
      </c>
      <c r="C100" s="16"/>
      <c r="D100" s="16" t="s">
        <v>80</v>
      </c>
      <c r="E100" s="16" t="s">
        <v>124</v>
      </c>
      <c r="F100" s="16" t="s">
        <v>12</v>
      </c>
      <c r="G100" s="16" t="s">
        <v>124</v>
      </c>
      <c r="H100" s="16" t="s">
        <v>19</v>
      </c>
      <c r="I100" s="16" t="s">
        <v>12</v>
      </c>
      <c r="J100" s="16" t="s">
        <v>130</v>
      </c>
      <c r="K100" s="16" t="s">
        <v>19</v>
      </c>
      <c r="L100" s="16" t="s">
        <v>14</v>
      </c>
      <c r="M100" s="43">
        <v>0</v>
      </c>
      <c r="N100" s="46">
        <f t="shared" si="10"/>
        <v>50</v>
      </c>
      <c r="O100" s="46">
        <f t="shared" si="11"/>
        <v>50</v>
      </c>
    </row>
    <row r="101" spans="2:15" ht="29.25" customHeight="1" x14ac:dyDescent="0.25">
      <c r="B101" s="10" t="s">
        <v>34</v>
      </c>
      <c r="C101" s="16"/>
      <c r="D101" s="16" t="s">
        <v>80</v>
      </c>
      <c r="E101" s="16" t="s">
        <v>124</v>
      </c>
      <c r="F101" s="16" t="s">
        <v>12</v>
      </c>
      <c r="G101" s="16" t="s">
        <v>124</v>
      </c>
      <c r="H101" s="16" t="s">
        <v>19</v>
      </c>
      <c r="I101" s="16" t="s">
        <v>12</v>
      </c>
      <c r="J101" s="16" t="s">
        <v>130</v>
      </c>
      <c r="K101" s="16" t="s">
        <v>19</v>
      </c>
      <c r="L101" s="16" t="s">
        <v>35</v>
      </c>
      <c r="M101" s="43">
        <v>0</v>
      </c>
      <c r="N101" s="46">
        <f t="shared" si="10"/>
        <v>50</v>
      </c>
      <c r="O101" s="46">
        <f t="shared" si="11"/>
        <v>50</v>
      </c>
    </row>
    <row r="102" spans="2:15" ht="29.25" customHeight="1" x14ac:dyDescent="0.25">
      <c r="B102" s="35" t="s">
        <v>83</v>
      </c>
      <c r="C102" s="16"/>
      <c r="D102" s="16" t="s">
        <v>80</v>
      </c>
      <c r="E102" s="16" t="s">
        <v>124</v>
      </c>
      <c r="F102" s="16" t="s">
        <v>12</v>
      </c>
      <c r="G102" s="16" t="s">
        <v>124</v>
      </c>
      <c r="H102" s="16" t="s">
        <v>19</v>
      </c>
      <c r="I102" s="16" t="s">
        <v>12</v>
      </c>
      <c r="J102" s="16" t="s">
        <v>130</v>
      </c>
      <c r="K102" s="16" t="s">
        <v>19</v>
      </c>
      <c r="L102" s="16" t="s">
        <v>37</v>
      </c>
      <c r="M102" s="43">
        <v>0</v>
      </c>
      <c r="N102" s="46">
        <v>50</v>
      </c>
      <c r="O102" s="46">
        <f t="shared" si="11"/>
        <v>50</v>
      </c>
    </row>
    <row r="103" spans="2:15" ht="24.75" customHeight="1" x14ac:dyDescent="0.25">
      <c r="B103" s="24" t="s">
        <v>63</v>
      </c>
      <c r="C103" s="25" t="s">
        <v>11</v>
      </c>
      <c r="D103" s="25" t="s">
        <v>80</v>
      </c>
      <c r="E103" s="26" t="s">
        <v>64</v>
      </c>
      <c r="F103" s="26" t="s">
        <v>13</v>
      </c>
      <c r="G103" s="26" t="s">
        <v>13</v>
      </c>
      <c r="H103" s="26" t="s">
        <v>19</v>
      </c>
      <c r="I103" s="26" t="s">
        <v>13</v>
      </c>
      <c r="J103" s="26" t="s">
        <v>20</v>
      </c>
      <c r="K103" s="26" t="s">
        <v>19</v>
      </c>
      <c r="L103" s="26" t="s">
        <v>14</v>
      </c>
      <c r="M103" s="41">
        <f t="shared" ref="M103:N107" si="12">M104</f>
        <v>10</v>
      </c>
      <c r="N103" s="48">
        <f t="shared" si="12"/>
        <v>10</v>
      </c>
      <c r="O103" s="48">
        <f t="shared" si="1"/>
        <v>0</v>
      </c>
    </row>
    <row r="104" spans="2:15" ht="20.25" customHeight="1" x14ac:dyDescent="0.25">
      <c r="B104" s="27" t="s">
        <v>65</v>
      </c>
      <c r="C104" s="28" t="s">
        <v>11</v>
      </c>
      <c r="D104" s="28" t="s">
        <v>80</v>
      </c>
      <c r="E104" s="29" t="s">
        <v>64</v>
      </c>
      <c r="F104" s="29" t="s">
        <v>12</v>
      </c>
      <c r="G104" s="29" t="s">
        <v>13</v>
      </c>
      <c r="H104" s="29" t="s">
        <v>19</v>
      </c>
      <c r="I104" s="29" t="s">
        <v>13</v>
      </c>
      <c r="J104" s="29" t="s">
        <v>20</v>
      </c>
      <c r="K104" s="29" t="s">
        <v>19</v>
      </c>
      <c r="L104" s="29" t="s">
        <v>14</v>
      </c>
      <c r="M104" s="42">
        <f t="shared" si="12"/>
        <v>10</v>
      </c>
      <c r="N104" s="47">
        <f t="shared" si="12"/>
        <v>10</v>
      </c>
      <c r="O104" s="47">
        <f t="shared" si="1"/>
        <v>0</v>
      </c>
    </row>
    <row r="105" spans="2:15" ht="24.75" customHeight="1" x14ac:dyDescent="0.25">
      <c r="B105" s="8" t="s">
        <v>66</v>
      </c>
      <c r="C105" s="16" t="s">
        <v>11</v>
      </c>
      <c r="D105" s="16" t="s">
        <v>80</v>
      </c>
      <c r="E105" s="7" t="s">
        <v>64</v>
      </c>
      <c r="F105" s="7" t="s">
        <v>12</v>
      </c>
      <c r="G105" s="7" t="s">
        <v>67</v>
      </c>
      <c r="H105" s="7" t="s">
        <v>19</v>
      </c>
      <c r="I105" s="7" t="s">
        <v>13</v>
      </c>
      <c r="J105" s="7" t="s">
        <v>20</v>
      </c>
      <c r="K105" s="7" t="s">
        <v>19</v>
      </c>
      <c r="L105" s="7" t="s">
        <v>14</v>
      </c>
      <c r="M105" s="43">
        <f t="shared" si="12"/>
        <v>10</v>
      </c>
      <c r="N105" s="46">
        <f t="shared" si="12"/>
        <v>10</v>
      </c>
      <c r="O105" s="46">
        <f t="shared" si="1"/>
        <v>0</v>
      </c>
    </row>
    <row r="106" spans="2:15" ht="26.25" customHeight="1" x14ac:dyDescent="0.25">
      <c r="B106" s="15" t="s">
        <v>68</v>
      </c>
      <c r="C106" s="16" t="s">
        <v>11</v>
      </c>
      <c r="D106" s="16" t="s">
        <v>80</v>
      </c>
      <c r="E106" s="7" t="s">
        <v>64</v>
      </c>
      <c r="F106" s="7" t="s">
        <v>12</v>
      </c>
      <c r="G106" s="7" t="s">
        <v>67</v>
      </c>
      <c r="H106" s="7" t="s">
        <v>19</v>
      </c>
      <c r="I106" s="7" t="s">
        <v>13</v>
      </c>
      <c r="J106" s="7" t="s">
        <v>62</v>
      </c>
      <c r="K106" s="7" t="s">
        <v>19</v>
      </c>
      <c r="L106" s="7" t="s">
        <v>14</v>
      </c>
      <c r="M106" s="43">
        <f t="shared" si="12"/>
        <v>10</v>
      </c>
      <c r="N106" s="46">
        <f t="shared" si="12"/>
        <v>10</v>
      </c>
      <c r="O106" s="46">
        <f t="shared" si="1"/>
        <v>0</v>
      </c>
    </row>
    <row r="107" spans="2:15" ht="26.25" customHeight="1" x14ac:dyDescent="0.25">
      <c r="B107" s="15" t="s">
        <v>34</v>
      </c>
      <c r="C107" s="16" t="s">
        <v>11</v>
      </c>
      <c r="D107" s="16" t="s">
        <v>80</v>
      </c>
      <c r="E107" s="7" t="s">
        <v>64</v>
      </c>
      <c r="F107" s="7" t="s">
        <v>12</v>
      </c>
      <c r="G107" s="7" t="s">
        <v>67</v>
      </c>
      <c r="H107" s="7" t="s">
        <v>19</v>
      </c>
      <c r="I107" s="7" t="s">
        <v>13</v>
      </c>
      <c r="J107" s="7" t="s">
        <v>62</v>
      </c>
      <c r="K107" s="7" t="s">
        <v>19</v>
      </c>
      <c r="L107" s="7" t="s">
        <v>35</v>
      </c>
      <c r="M107" s="43">
        <f t="shared" si="12"/>
        <v>10</v>
      </c>
      <c r="N107" s="46">
        <f t="shared" si="12"/>
        <v>10</v>
      </c>
      <c r="O107" s="46">
        <f t="shared" si="1"/>
        <v>0</v>
      </c>
    </row>
    <row r="108" spans="2:15" ht="33.75" customHeight="1" x14ac:dyDescent="0.25">
      <c r="B108" s="10" t="s">
        <v>36</v>
      </c>
      <c r="C108" s="16" t="s">
        <v>11</v>
      </c>
      <c r="D108" s="16" t="s">
        <v>80</v>
      </c>
      <c r="E108" s="7" t="s">
        <v>64</v>
      </c>
      <c r="F108" s="7" t="s">
        <v>12</v>
      </c>
      <c r="G108" s="7" t="s">
        <v>67</v>
      </c>
      <c r="H108" s="7" t="s">
        <v>19</v>
      </c>
      <c r="I108" s="7" t="s">
        <v>13</v>
      </c>
      <c r="J108" s="7" t="s">
        <v>62</v>
      </c>
      <c r="K108" s="7" t="s">
        <v>19</v>
      </c>
      <c r="L108" s="7" t="s">
        <v>37</v>
      </c>
      <c r="M108" s="43">
        <v>10</v>
      </c>
      <c r="N108" s="46">
        <v>10</v>
      </c>
      <c r="O108" s="46">
        <f t="shared" si="1"/>
        <v>0</v>
      </c>
    </row>
    <row r="109" spans="2:15" x14ac:dyDescent="0.25">
      <c r="B109" s="14" t="s">
        <v>69</v>
      </c>
      <c r="C109" s="14"/>
      <c r="D109" s="14"/>
      <c r="E109" s="17"/>
      <c r="F109" s="17"/>
      <c r="G109" s="17"/>
      <c r="H109" s="17"/>
      <c r="I109" s="17"/>
      <c r="J109" s="17"/>
      <c r="K109" s="17"/>
      <c r="L109" s="17"/>
      <c r="M109" s="45">
        <f>M11+M41+M50+M81+M103</f>
        <v>3066.2999999999997</v>
      </c>
      <c r="N109" s="59">
        <f>N103+N96+N81+N63+N50+N41+N11</f>
        <v>4343.3465699999997</v>
      </c>
      <c r="O109" s="59">
        <f t="shared" ref="O109" si="13">N109-M109</f>
        <v>1277.04657</v>
      </c>
    </row>
  </sheetData>
  <mergeCells count="8">
    <mergeCell ref="G8:K8"/>
    <mergeCell ref="J9:K9"/>
    <mergeCell ref="B7:M7"/>
    <mergeCell ref="I1:O1"/>
    <mergeCell ref="I3:O3"/>
    <mergeCell ref="I4:O4"/>
    <mergeCell ref="I2:O2"/>
    <mergeCell ref="I5:O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</cp:lastModifiedBy>
  <cp:lastPrinted>2019-12-24T11:39:53Z</cp:lastPrinted>
  <dcterms:created xsi:type="dcterms:W3CDTF">2016-01-14T08:38:34Z</dcterms:created>
  <dcterms:modified xsi:type="dcterms:W3CDTF">2019-12-27T07:33:56Z</dcterms:modified>
</cp:coreProperties>
</file>